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iepilogo" sheetId="1" r:id="rId1"/>
    <sheet name="Riepilogo Triennio" sheetId="2" r:id="rId2"/>
    <sheet name="Spese Medie ProCapite" sheetId="3" r:id="rId3"/>
    <sheet name="Giorni Medi Assenza" sheetId="4" r:id="rId4"/>
    <sheet name="Personale Flessibile" sheetId="5" r:id="rId5"/>
    <sheet name="SI_1" sheetId="6" r:id="rId6"/>
    <sheet name="SI_1A" sheetId="7" r:id="rId7"/>
    <sheet name="SI_2" sheetId="8" r:id="rId8"/>
    <sheet name="t1" sheetId="9" r:id="rId9"/>
    <sheet name="t2" sheetId="10" r:id="rId10"/>
    <sheet name="t2a" sheetId="11" r:id="rId11"/>
    <sheet name="t3" sheetId="12" r:id="rId12"/>
    <sheet name="t4" sheetId="13" r:id="rId13"/>
    <sheet name="t5" sheetId="14" r:id="rId14"/>
    <sheet name="t6" sheetId="15" r:id="rId15"/>
    <sheet name="t7" sheetId="16" r:id="rId16"/>
    <sheet name="t8" sheetId="17" r:id="rId17"/>
    <sheet name="t9" sheetId="18" r:id="rId18"/>
    <sheet name="t11" sheetId="19" r:id="rId19"/>
    <sheet name="t12" sheetId="20" r:id="rId20"/>
    <sheet name="t13" sheetId="21" r:id="rId21"/>
    <sheet name="t14" sheetId="22" r:id="rId22"/>
    <sheet name="t15" sheetId="23" r:id="rId23"/>
    <sheet name="SchedaRiconciliazione" sheetId="24" r:id="rId24"/>
    <sheet name="SI_1ACONV" sheetId="25" r:id="rId25"/>
  </sheets>
  <definedNames/>
  <calcPr fullCalcOnLoad="1"/>
</workbook>
</file>

<file path=xl/sharedStrings.xml><?xml version="1.0" encoding="utf-8"?>
<sst xmlns="http://schemas.openxmlformats.org/spreadsheetml/2006/main" count="1445" uniqueCount="587">
  <si>
    <t>Stampa  Intero Modello  in data : 2/10/2014</t>
  </si>
  <si>
    <t xml:space="preserve">Tipo Rilevazione : </t>
  </si>
  <si>
    <t>CONSUNTIVAZIONE SPESE</t>
  </si>
  <si>
    <t xml:space="preserve">Anno : </t>
  </si>
  <si>
    <t>2013</t>
  </si>
  <si>
    <t xml:space="preserve">Tipo Istituzione : </t>
  </si>
  <si>
    <t>COMUNI</t>
  </si>
  <si>
    <t xml:space="preserve">Istituzione : </t>
  </si>
  <si>
    <t>1898 - CASTELLARANO</t>
  </si>
  <si>
    <t xml:space="preserve">Contratto : </t>
  </si>
  <si>
    <t>REGIONI E AUT.LOC. (CCNL NAZ.)</t>
  </si>
  <si>
    <t/>
  </si>
  <si>
    <t>T1</t>
  </si>
  <si>
    <t>T1a</t>
  </si>
  <si>
    <t>T1b</t>
  </si>
  <si>
    <t>T1c</t>
  </si>
  <si>
    <t>T1cbis</t>
  </si>
  <si>
    <t>T1d</t>
  </si>
  <si>
    <t>T1e</t>
  </si>
  <si>
    <t>T1f</t>
  </si>
  <si>
    <t>T1g</t>
  </si>
  <si>
    <t>T2</t>
  </si>
  <si>
    <t>T2a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</si>
  <si>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</si>
  <si>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</si>
  <si>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</si>
  <si>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</si>
  <si>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</si>
  <si>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</si>
  <si>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</si>
  <si>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</si>
  <si>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</si>
  <si>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</si>
  <si>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</si>
  <si>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</si>
  <si>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</si>
  <si>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S1</t>
  </si>
  <si>
    <t>S1A</t>
  </si>
  <si>
    <t>S2</t>
  </si>
  <si>
    <t>Tab.Ric.</t>
  </si>
  <si>
    <t>Tenute all'invio</t>
  </si>
  <si>
    <t>X</t>
  </si>
  <si>
    <t>Dichiarate</t>
  </si>
  <si>
    <t>Inviate</t>
  </si>
  <si>
    <t>Risultano inviati i dati dell'appendice SI1A Convenzioni</t>
  </si>
  <si>
    <t>Il Modello inviato risulta certificato in data : 27/09/2014</t>
  </si>
  <si>
    <t>Il Modello inviato è stato certificato la prima volta in data : 27/09/2014</t>
  </si>
  <si>
    <t>Riepilogo Anomalie/Incongruenze</t>
  </si>
  <si>
    <t>SQ1</t>
  </si>
  <si>
    <t>SQ2</t>
  </si>
  <si>
    <t>SQ3</t>
  </si>
  <si>
    <t>SQ4</t>
  </si>
  <si>
    <t>SQ5</t>
  </si>
  <si>
    <t>SQ6</t>
  </si>
  <si>
    <t>SQ7</t>
  </si>
  <si>
    <t>SQ8</t>
  </si>
  <si>
    <t>IN1</t>
  </si>
  <si>
    <t>IN2</t>
  </si>
  <si>
    <t>IN3</t>
  </si>
  <si>
    <t>IN4</t>
  </si>
  <si>
    <t>IN5</t>
  </si>
  <si>
    <t>IN6</t>
  </si>
  <si>
    <t>IN7</t>
  </si>
  <si>
    <t>IN8</t>
  </si>
  <si>
    <t>IN9</t>
  </si>
  <si>
    <t>Stato</t>
  </si>
  <si>
    <t>NO</t>
  </si>
  <si>
    <t>G</t>
  </si>
  <si>
    <t>Giustificazione - Incong. 4</t>
  </si>
  <si>
    <t>IRAP COMMERCIALE (3.90%DEGLI UTILI ART. 1 C. 50 LETTERA H LEGGE FINANZIARIA 2008)
CI SONO COMPENSI NON ASSOGGETTATI AD IRAP</t>
  </si>
  <si>
    <t>Data</t>
  </si>
  <si>
    <t>20/06/2014 11:13</t>
  </si>
  <si>
    <t>Personale a tempo indeterminato (Tab.1) - Dati riepilogativi dell'ultimo triennio</t>
  </si>
  <si>
    <t xml:space="preserve">Gli aggiornamenti dei prospetti del riepilogo triennale saranno visibili dal giorno successivo a quello di salvataggio delle tabelle. </t>
  </si>
  <si>
    <t>Data ultimo aggiornamento dei valori calcolati: 02/10/2014 01:31:33</t>
  </si>
  <si>
    <t>Gli aggiornamenti dei prospetti del riepilogo triennale vengono effettuati solo per gli ultimi 3 anni di rilevazione</t>
  </si>
  <si>
    <t>PERSONALE</t>
  </si>
  <si>
    <t>SPESE/COSTI ANNUI PER RETRIBUZIONI LORDE</t>
  </si>
  <si>
    <t>Unità</t>
  </si>
  <si>
    <t>Spese/costi annui in euro</t>
  </si>
  <si>
    <t>Personale a tempo indeterminato al 31.12 (Tab. 1)</t>
  </si>
  <si>
    <t>2011</t>
  </si>
  <si>
    <t>2012</t>
  </si>
  <si>
    <t>Spese per retribuzioni lorde (Tab. 12+13)</t>
  </si>
  <si>
    <t>di cui arretrati anni precedenti di Tab. 12+13</t>
  </si>
  <si>
    <t>SEGRETARI COMUNALI E PROVINCIALI</t>
  </si>
  <si>
    <t>CATEGORIA D</t>
  </si>
  <si>
    <t>CATEGORIA C</t>
  </si>
  <si>
    <t>CATEGORIA B</t>
  </si>
  <si>
    <t>CATEGORIA A</t>
  </si>
  <si>
    <t>Totale</t>
  </si>
  <si>
    <t>Totale spesa per retribuzioni lorde personale (Tab. 12+13)</t>
  </si>
  <si>
    <t>Tabella 14</t>
  </si>
  <si>
    <t>Totale costo annuo del lavoro(Tab. 12+13+14)</t>
  </si>
  <si>
    <t>Personale a tempo indeterminato (Tab.1) - Spese medie pro-capite annue in euro</t>
  </si>
  <si>
    <t>Mensilità/12</t>
  </si>
  <si>
    <t>Spese medie escluso arretrati a.p. (Tab. 12+13)</t>
  </si>
  <si>
    <t>Spese medie per competenze fisse escluso arretrati a.p. (Tab.12)</t>
  </si>
  <si>
    <t>Spese medie per competenze accessorie escluso arretrati a.p. (Tab.13)</t>
  </si>
  <si>
    <t>Valori medi per arretrati a.p. di Tab.12</t>
  </si>
  <si>
    <t>Valori medi per arretrati a.p. di Tab.13</t>
  </si>
  <si>
    <t>0,5</t>
  </si>
  <si>
    <t>1</t>
  </si>
  <si>
    <t>13,48</t>
  </si>
  <si>
    <t>11,82</t>
  </si>
  <si>
    <t>42,02</t>
  </si>
  <si>
    <t>41,36</t>
  </si>
  <si>
    <t>38,44</t>
  </si>
  <si>
    <t>26,82</t>
  </si>
  <si>
    <t>25,52</t>
  </si>
  <si>
    <t>23,51</t>
  </si>
  <si>
    <t>0,42</t>
  </si>
  <si>
    <t>83,81</t>
  </si>
  <si>
    <t>81,28</t>
  </si>
  <si>
    <t>74,77</t>
  </si>
  <si>
    <t>1. Le spese medie annue per ciascuna Categoria sono calcolate dividendo il totale delle spese delle qualifiche appartenenti alla categoria per le unità di riferimento (mensilità della tabella 12 / 12) della stessa categoria.</t>
  </si>
  <si>
    <t>2. Le Spese medie annue per Istituzione sono calcolate come la somma su tutte le categorie del prodotto di ciascun valore medio * mensilità/12 divisa per il totale delle mensilità/12 sommate su tutte le categorie dell'Istituzione.</t>
  </si>
  <si>
    <t>n.c: non calcolabile per mancanza di mensilità attribuite alla categoria</t>
  </si>
  <si>
    <t>Giorni medi assenza  - Dati riepilogativi dell'ultimo triennio</t>
  </si>
  <si>
    <t>GIORNI ASSENZA MEDI ANNUI</t>
  </si>
  <si>
    <t>Presenti di riferimento</t>
  </si>
  <si>
    <t>Ferie</t>
  </si>
  <si>
    <t>Assenza malattia retribuita</t>
  </si>
  <si>
    <t>Altre assenze (meno formazione)</t>
  </si>
  <si>
    <t>n.c.</t>
  </si>
  <si>
    <t>Totale personale a t. indeterminato al 31.12  (Tab. 1) o Valore Medio (1)</t>
  </si>
  <si>
    <t>(1) Presenti di riferimento per determinare i gg di assenza: personale presente al 31.12 di tabella 1 - personale comandato/distaccato fuori ruolo, in esonero e in convenzione dell'amministrazione di tabella 3 + personale comandato/distaccato fuori ruolo esterno e in convenzione esterna di tabella 3</t>
  </si>
  <si>
    <t>n.c: non calcolabile per mancanza di presenti di riferimento</t>
  </si>
  <si>
    <t>Personale Flessibile (Tab.2 e SI1) - Dati riepilogativi dell'ultimo triennio</t>
  </si>
  <si>
    <t>PERSONALE (Tab.2 e SI1)</t>
  </si>
  <si>
    <t>Costo del lavoro (in euro)(Tab.14)</t>
  </si>
  <si>
    <t>Spese/costi medi pro-capite(in euro)</t>
  </si>
  <si>
    <t>Unità/n.contratti</t>
  </si>
  <si>
    <t>valori annui lordi</t>
  </si>
  <si>
    <t>Personale a tempo determinato</t>
  </si>
  <si>
    <t>Retribuzioni  come da tabella 14 codice P015</t>
  </si>
  <si>
    <t>valore medio</t>
  </si>
  <si>
    <t>L.S.U.</t>
  </si>
  <si>
    <t>Retribuzioni  come da tabella 14 codice P065</t>
  </si>
  <si>
    <t>Lavoratori Interinali</t>
  </si>
  <si>
    <t>Retribuzioni  come da tabella 14 codice L105+P062</t>
  </si>
  <si>
    <t>Con Contratti formazione lavoro</t>
  </si>
  <si>
    <t>Retribuzioni  come da tabella 14 codice P016</t>
  </si>
  <si>
    <t>N. contratti co.co.co (SI1)</t>
  </si>
  <si>
    <t>Oneri per co.co.co. (Tab. 14: L108)</t>
  </si>
  <si>
    <t>valore medio riferito ai contratti di cococo attivi nell'anno</t>
  </si>
  <si>
    <t>N. incarichi di studio/ricerca e di consulenza (SI1)</t>
  </si>
  <si>
    <t>Oneri per incarichi di studio/ricerca e di consulenza (Tab. 14: L109)</t>
  </si>
  <si>
    <t>valore medio riferito agli incarichi attivi nell'anno</t>
  </si>
  <si>
    <t>N. contratti per prestazioni professionali consistenti nella resa di servizi o adempimenti obbligatori per legge (SI1)</t>
  </si>
  <si>
    <t>Oneri per contratti resa servizi o adempimenti obbligatori per legge (Tab. 14: L115)</t>
  </si>
  <si>
    <t>Valore medio pro-capite della spesa non calcolabile se il personale di riferimento/contratti è uguale a zero</t>
  </si>
  <si>
    <t>Scheda Informativa 1</t>
  </si>
  <si>
    <t xml:space="preserve">Partita IVA : </t>
  </si>
  <si>
    <t>00718920358</t>
  </si>
  <si>
    <t xml:space="preserve">Codice Fiscale : </t>
  </si>
  <si>
    <t>80014590352</t>
  </si>
  <si>
    <t xml:space="preserve">Telefono : </t>
  </si>
  <si>
    <t>00536/850114</t>
  </si>
  <si>
    <t xml:space="preserve">Fax : </t>
  </si>
  <si>
    <t>00536/850629</t>
  </si>
  <si>
    <t xml:space="preserve">Email : </t>
  </si>
  <si>
    <t>lucia.botti@comune.castellarano.re.it</t>
  </si>
  <si>
    <t xml:space="preserve">Via : </t>
  </si>
  <si>
    <t>ROMA</t>
  </si>
  <si>
    <t xml:space="preserve">Numero Civico : </t>
  </si>
  <si>
    <t>7</t>
  </si>
  <si>
    <t xml:space="preserve">C.A.P. : </t>
  </si>
  <si>
    <t>42014</t>
  </si>
  <si>
    <t xml:space="preserve">Città : </t>
  </si>
  <si>
    <t>CASTELLARANO</t>
  </si>
  <si>
    <t xml:space="preserve">Provincia : </t>
  </si>
  <si>
    <t>RE</t>
  </si>
  <si>
    <t xml:space="preserve">Codice Catastale : </t>
  </si>
  <si>
    <t>C141</t>
  </si>
  <si>
    <t xml:space="preserve">Popolazione residente : </t>
  </si>
  <si>
    <t>15236</t>
  </si>
  <si>
    <t xml:space="preserve">Superficie(Kmq) : </t>
  </si>
  <si>
    <t>58.06</t>
  </si>
  <si>
    <t xml:space="preserve">Indirizzo pagina web dell'ente : </t>
  </si>
  <si>
    <t>www.comune.castellarano.re.it</t>
  </si>
  <si>
    <t>Responsabile del Procedimento Amministrativo di cui alla legge 7/8/90, N.241 Capo II</t>
  </si>
  <si>
    <t>Cognome</t>
  </si>
  <si>
    <t>Nome</t>
  </si>
  <si>
    <t>Telefono</t>
  </si>
  <si>
    <t>Fax</t>
  </si>
  <si>
    <t>EMail</t>
  </si>
  <si>
    <t>TONI</t>
  </si>
  <si>
    <t>AGOSTINO</t>
  </si>
  <si>
    <t>agostino.toni@comune.castellarano.re.it</t>
  </si>
  <si>
    <t>Referente da contattare</t>
  </si>
  <si>
    <t>BOTTI</t>
  </si>
  <si>
    <t>LUCIA</t>
  </si>
  <si>
    <t>00536/075413</t>
  </si>
  <si>
    <t>Riepilogo Domande Presenti Nella Circolare</t>
  </si>
  <si>
    <t>I modelli debbono essere sottoscritti dai revisori dei conti</t>
  </si>
  <si>
    <t xml:space="preserve">Domande presenti in circolare : </t>
  </si>
  <si>
    <t>INDICARE IL NUMERO DI UNITÀ DI PERSONALE UTILIZZATO A QUALSIASI TITOLO (COMANDO O ALTRO) NELLE ATTIVITÀ ESTERNALIZZATE CON ESCLUSIONE DELLE UNITÀ EFFETTIVAMENTE CESSATE A SEGUITO DI ESTERNALIZZAZIONI.</t>
  </si>
  <si>
    <t>0</t>
  </si>
  <si>
    <t>INDICARE IL NUMERO DEI CONTRATTI DI COLLABORAZIONE COORDINATA E CONTINUATIVA.</t>
  </si>
  <si>
    <t>INDICARE IL NUMERO DEGLI INCARICHI LIBERO PROFESSIONALE, STUDIO, RICERCA E CONSULENZA.</t>
  </si>
  <si>
    <t>13</t>
  </si>
  <si>
    <t>INDICARE IL NUMERO DI CONTRATTI PER PRESTAZIONI PROFESSIONALI CONSISTENTI NELLA RESA DI SERVIZI O ADEMPIMENTI OBBLIGATORI PER LEGGE.</t>
  </si>
  <si>
    <t>5</t>
  </si>
  <si>
    <t>Numero di unità di personale a tempo indeterminato che al 31/12 appartiene alle categorie protette</t>
  </si>
  <si>
    <t>INDICARE IL TOTALE DELLE SOMME TRATTENUTE AI DIPENDENTI NELL'ANNO DI RILEVAZIONE PER LE ASSENZE PER MALATTIA IN APPLICAZIONE DELL'ART. 71 DEL D.L. N. 112 DEL 25/06/2008 CONVERTITO IN L. 133/2008.</t>
  </si>
  <si>
    <t>1303</t>
  </si>
  <si>
    <t>INDICARE IL NUMERO DELLE UNITÀ RILEVATE IN TABELLA 1 TRA I "PRESENTI AL 31.12" CHE APPARTENGONO ALLE CATEGORIE PROTETTE (LEGGE N.68/99).</t>
  </si>
  <si>
    <t>3</t>
  </si>
  <si>
    <t>UNITÀ DI PERSONALE TRATTENUTE IN SERVIZIO NELL'ANNO EX ART. 16, COMMA 1, DEL D.LGS. 503/1992 E S.M.</t>
  </si>
  <si>
    <t>A QUANTO AMMONTA LA SPESA SOSTENUTA NELL'ANNO DALL'ENTE PER L'ACQUISTO DEI BUONI LAVORO (VOUCHER) PER PRESTAZIONI DI LAVORO OCCASIONALE ACCESSORIO?</t>
  </si>
  <si>
    <t>QUANTI SONO I DIPENDENTI AL 31.12 IN ASPETTATIVA PER DOTTORATO DI RICERCA CON RETRIBUZIONE A CARICO DELL'AMMINISTRAZIONE AI SENSI DELL'ARTICOLO 2 DELLA LEGGE 476/1984 E S.M.?</t>
  </si>
  <si>
    <t>QUANTE PERSONE SONO STATE IMPIEGATE NELL'ANNO (A TEMPO DETERMINATO, CON  CO.CO.CO. O CON INCARICHI) IL CUI COSTO É TOTALMENTE SOSTENUTO CON FINANZIAMENTI ESTERNI DELL'UNIONE EUROPEA O DI PRIVATI?</t>
  </si>
  <si>
    <t>INDICARE IL NUMERO DELLE UNITÀ RILEVATE IN TABELLA 1 TRA I "PRESENTI AL 31.12" CHE RISULTAVANO TITOLARI DI PERMESSI PER LEGGE N. 104/92.</t>
  </si>
  <si>
    <t>INDICARE IL NUMERO DELLE UNITÀ RILEVATE IN TABELLA 1 TRA I "PRESENTI AL 31.12" CHE RISULTAVANO TITOLARI DI PERMESSI AI SENSI DELL'ART. 42, C.5 D.LGS.151/2001.</t>
  </si>
  <si>
    <t>UNITÀ DI PERSONALE CON QUALIFICA DIRIGENZIALE ASSEGNATE AGLI UFFICI DI DIRETTA COLLABORAZIONE CON GLI ORGANI DI INDIRIZZO POLITICO</t>
  </si>
  <si>
    <t xml:space="preserve">UNITÀ DI PERSONALE NON DIRIGENTE ASSEGNATE AGLI UFFICI DI DIRETTA COLLABORAZIONE CON GLI ORGANI DI INDIRIZZO POLITICO </t>
  </si>
  <si>
    <t>UNITÀ DI PERS. EST. ALL'ISTITUZIONE, IN POSIZIONE DI COMANDO, DISTACCO, FUORI RUOLO, ESPERTI, CONSULENTI O CO.CO.CO ASSEGNATE AGLI UFFICI DI DIRETTA COLLABORAZIONE CON GLI ORGANI DI INDIRIZZO POLITICO</t>
  </si>
  <si>
    <t>N. PROGRESSIONI DI CARRIERA COMPLESSIVAMENTE DISPOSTE DAL 01/01/2011 CON EFFETTI SOLO GIURIDICI AI SENSI DELL'ART. 9, C. 21, D.L. 78/2010 CONVERTITO IN L. 122/2010</t>
  </si>
  <si>
    <t xml:space="preserve">Suggerimenti : </t>
  </si>
  <si>
    <t>Componenti Collegio dei Revisori (o Organo Equivalente)</t>
  </si>
  <si>
    <t>EMail (sostituisce l'ENTE RAPPRESENTATO delle rilevazioni precedenti)</t>
  </si>
  <si>
    <t>FANTINI</t>
  </si>
  <si>
    <t>VALERIO</t>
  </si>
  <si>
    <t>dott.fantini@gmail.com</t>
  </si>
  <si>
    <t>BIGI</t>
  </si>
  <si>
    <t>RENZO</t>
  </si>
  <si>
    <t>renzobigi@studiobigi.com</t>
  </si>
  <si>
    <t>FERRETTI</t>
  </si>
  <si>
    <t>SILVIO</t>
  </si>
  <si>
    <t>INFO@SILVIOFERRETTI.IT</t>
  </si>
  <si>
    <t>Scheda Informativa 1A</t>
  </si>
  <si>
    <t>L'Ente fa parte di una "Unione di Comuni", ai sensi dell'art. 32 del d.lgs 267/2000 o di analoghe disposizioni delle Regioni e Province Autonome?</t>
  </si>
  <si>
    <t>SI</t>
  </si>
  <si>
    <t>Nel caso di servizi esternalizzati, è stato stilato il piano di razionalizzazione dei costi previsto dall'art. 3, c. 30, 31 e 32, della l.f. 2008, o di analoghe disposiz. delle Reg. e Prov. Autonome?</t>
  </si>
  <si>
    <t>E' stato stilato il piano di triennale dei fabbisogni di personale previsto dall'art. 39, comma 1, della Legge 449 del 1997, o di analoghe disposizioni delle Regioni e Province Autonome?</t>
  </si>
  <si>
    <t>E' stato stilato il piano annuale delle assunzioni previsto dall'art. 20 della Legge 488/1999, o di analoghe disposizioni delle Regioni e Province Autonome?</t>
  </si>
  <si>
    <t>Nell'ente era presente al 31/12 il Direttore Generale?</t>
  </si>
  <si>
    <t>Solo per chi ha risposto SI alla domanda n.9:</t>
  </si>
  <si>
    <t xml:space="preserve"> </t>
  </si>
  <si>
    <t>L'incarico è affidato al Segretario comunale (art.108 comma 4 d.lgs. 267/2000)?</t>
  </si>
  <si>
    <t>L'incarico di Direttore Generale è stato conferito in data antecedente al 28 marzo 2010?</t>
  </si>
  <si>
    <t>L'ente ha attive al 31/12 convenzioni con altri enti ai sensi dell'art. 30 del T.U.E.L. , o di analoghe disposizioni delle Regioni e Province Autonome?</t>
  </si>
  <si>
    <t>E' stato istituito un ufficio / servizio disciplinare?</t>
  </si>
  <si>
    <t>Valore in percentuale dell'incidenza della spesa del personale in rapporto alle spese correnti?</t>
  </si>
  <si>
    <t>24.7</t>
  </si>
  <si>
    <t>Numero di unità di personale assunte come stagionali a progetto (l.296/2006 comma 564 o di analoghe disposizioni delle Regioni e Province Autonome)</t>
  </si>
  <si>
    <t>Numero di persone in ingresso o uscita con mobilità fra pubblico e privato ex art. 23 bis comma 7 d.lgs.165/2001 o di analoghe disposizioni delle Regioni e Province Autonome</t>
  </si>
  <si>
    <t>L'ente è tenuto al patto di stabilità?</t>
  </si>
  <si>
    <t>Ha rispettato il patto di stabilità?</t>
  </si>
  <si>
    <t>Enti soggetti al patto di stabilità interno - è stato rispettato l'art. 1, c. 557, l.f. 2007 e s.m.i. e l'art. 76, c. 7, L. 133/2008 e s.m.i., o di analoghe disp. delle Reg. e Prov. Autonome?</t>
  </si>
  <si>
    <t>Enti non soggetti al patto di stabilità interno - è stato rispettato l'art. 1, c. 562, l.f. 2007 e s.m.i. e l'art. 76, c. 7, L. 133/2008 e s.m.i., o di analoghe disp. delle Reg. e Prov. Autonome?</t>
  </si>
  <si>
    <t xml:space="preserve">Numero dirigenti appartenenti alla polizia locale </t>
  </si>
  <si>
    <t>Numero appartenenti alla polizia locale di categoria D</t>
  </si>
  <si>
    <t>Numero appartenenti alla polizia locale di categoria C</t>
  </si>
  <si>
    <t>L'Ente gestisce funzioni fondamentali in forma associata ai sensi dell'art.14, c.28, L.122/2010 e s.m.?</t>
  </si>
  <si>
    <t>quante funzioni con convenzioni?</t>
  </si>
  <si>
    <t>quante funzioni con unione di comuni?</t>
  </si>
  <si>
    <t>Scheda Informativa 2</t>
  </si>
  <si>
    <t xml:space="preserve">Macrocategoria : </t>
  </si>
  <si>
    <t>PERSONALE NON DIRIGENTE</t>
  </si>
  <si>
    <t>Monitoraggio del contratto integrativo</t>
  </si>
  <si>
    <t>FONDO: LE DOMANDE SEGUENTI SONO RELATIVE AL FONDO COMUNICATO IN TABELLA 15</t>
  </si>
  <si>
    <t>Data atto costituzione Fondo/i per la contrattazione integrativa 2011:</t>
  </si>
  <si>
    <t>28/12/2013</t>
  </si>
  <si>
    <t>Data della certificazione positiva dei revisori dei conti dell'accordo annuale:</t>
  </si>
  <si>
    <t>23/12/2013</t>
  </si>
  <si>
    <t>Data entrata in vigore dell'Accordo annuale vigente:</t>
  </si>
  <si>
    <t>ANNUALITA' PIU' RECENTE PER LA QUALE RISULTA COSTITUITO E CERTIFICATO IL FONDO/I PER LA CONTRATTAZIONE INTEGRATIVA:</t>
  </si>
  <si>
    <t>FONDO 2010 (CORRISPONDE AL TOTALE DELLA TABELLA 15 CONTO ANNUALE DEL 2010)</t>
  </si>
  <si>
    <t>236694</t>
  </si>
  <si>
    <t>FONDO ANNO CORRENTE (CORRISPONDE AL TOTALE DELLA TABELLA 15 DEL PRESENTE CONTO ANNUALE)</t>
  </si>
  <si>
    <t>192019</t>
  </si>
  <si>
    <t>(EVENTUALE) PERCENTUALE DI RIDUZIONE PROPORZIONALE A QUELLA DEL PERSONALE AI SENSI ART. 9 C. 2-BIS SECONDA PARTE (NB NON INSERIRE IL SEGNO "-")</t>
  </si>
  <si>
    <t>11.8</t>
  </si>
  <si>
    <t>QUOTE FONDO 2010 NON ASSOGGETTATE AI VINCOLI EX ART. 9 C. 2-BIS L. 122/2010 (SEGNO "+": ECONOMIE, CONTO TERZI, PROGETTAZIONI ECC. / SEGNO "-": ES. DECURTAZIONI PER RECUPERI)</t>
  </si>
  <si>
    <t>Più12000</t>
  </si>
  <si>
    <t>QUOTE FONDO ANNO CORRENTE NON ASSOGGETTATE AI VINCOLI EX ART. 9 C. 2-BIS L. 122/2010 (SEGNO "+": ECONOMIE, CONTO TERZI, PROGETTAZIONI ECC. / SEGNO "-": ES. DECURTAZIONI PER RECUPERI)</t>
  </si>
  <si>
    <t>Più7987</t>
  </si>
  <si>
    <t>VALORE MASSIMO TEORICO FONDO ANNO CORRENTE NEL RISPETTO DELL'ART. 9C. 2-BIS L. 122/2010)</t>
  </si>
  <si>
    <t>206167</t>
  </si>
  <si>
    <t>CALCOLO DELLA COERENZA ANNO CORRENTE CON MASSIMO TEORICO (NON COMPILARE)</t>
  </si>
  <si>
    <t>Il valore esposto alla domanda 3, pari a 192019 euro, risulta coerente con il valore massimo teorico calcolato alla domanda 7 (euro 206167)</t>
  </si>
  <si>
    <t>POSIZIONI NELL' ANNO DI RILEVAZIONE</t>
  </si>
  <si>
    <t>Finanziamento della spesa per posizioni organizzative riportate in tavola 13 a carico del fondo</t>
  </si>
  <si>
    <t>Finanziamento della spesa per posizioni organizzative riportate in tavola 13 a carico del bilancio</t>
  </si>
  <si>
    <t>36915</t>
  </si>
  <si>
    <t>NON COMPILARE</t>
  </si>
  <si>
    <t>L'affidamento delle nuove posizioni organizzative dell'anno è avvenuta con la scelta del dirigente sulla base di incarichi predeterminati?</t>
  </si>
  <si>
    <t>Attraverso un bando ed una  successiva procedura comparativa?</t>
  </si>
  <si>
    <t>Per scelta dell'organo politico?</t>
  </si>
  <si>
    <t>Sulla base di altri fattori?</t>
  </si>
  <si>
    <t>Dettaglio delle posizioni organizzative in essere al 31.12</t>
  </si>
  <si>
    <t>N.Posizioni</t>
  </si>
  <si>
    <t>Valore</t>
  </si>
  <si>
    <t>10547</t>
  </si>
  <si>
    <t>5273</t>
  </si>
  <si>
    <t>PROGRESSIONI ORIZZONTALI NELL'ANNO DI RILEVAZIONE</t>
  </si>
  <si>
    <t>E' STATA PREVENTIVAMENTE VERIFICATA LA SUSSISTENZA DEL REQUISITO DI CUI ALL'ART.9, COMMA 1 DEL CCNL 11/04/08 AI FINI DELLE PROGRESSIONI ORIZZONTALI SECONDO LA DISCIPLINA DELL'ART.5 DEL CCNL 31/03/99?</t>
  </si>
  <si>
    <t>E' STATA RISPETTATA LA DISPOSIZIONE DI CUI ALL'ART. 9, COMMA 21, D.L. 78/2010?</t>
  </si>
  <si>
    <t xml:space="preserve">    NON COMPILARE</t>
  </si>
  <si>
    <t>NELL'AMBITO DELLE PROCEDURE PER LE PROGRESSIONI ORIZZONTALI DELL'ANNO, QUANTI SONO STATI I DIPENDENTI CHE VI HANNO CONCORSO?</t>
  </si>
  <si>
    <t>PROGRESSIONI ORIZZONTALI NELL'ANNO DI RILEVAZIONE (LE PERCENTUALI VANNO CALCOLATE CON RIFERIMENTO AL TOTALE DEI DIPENDENTI DELL' AREA / CATEGORIA / FASCIA AL 31/12 DELL'ANNO PRECEDENTE)</t>
  </si>
  <si>
    <t xml:space="preserve">    AREA A / CATEGORIA A / FASCIA I</t>
  </si>
  <si>
    <t xml:space="preserve">        NUMERO PROGRESSIONI</t>
  </si>
  <si>
    <t xml:space="preserve">        PERCENTUALE</t>
  </si>
  <si>
    <t xml:space="preserve">    AREA B / CATEGORIA B / FASCIA II</t>
  </si>
  <si>
    <t xml:space="preserve">    AREA C / CATEGORIA C / FASCIA III</t>
  </si>
  <si>
    <t xml:space="preserve">    AREA D / CATEGORIA D</t>
  </si>
  <si>
    <t>PRODUTTIVITA'  REGOLATA DALL' ACCORDO ANNUALE SULL'UTILIZZO DELLE  RISORSE</t>
  </si>
  <si>
    <t>IMPORTO TOTALE DESTINATO ALLA PRODUTTIVITA' INDIVIDUALE CHE SI DESUME DALL'ACCORDO ANNUALE SULL'UTILIZZO DELLE RISORSE</t>
  </si>
  <si>
    <t>26510</t>
  </si>
  <si>
    <t>IMPORTO TOTALE DESTINATO ALLA PRODUTTIVITA' COLLETTIVA CHE SI DESUME DALL'ACCORDO ANNUALE SULL'UTILIZZO DELLE RISORSE</t>
  </si>
  <si>
    <t>6628</t>
  </si>
  <si>
    <t>IMPORTO TOTALE DELLA PREMIALITÀ EFFETTIVAMENTE EROGATA CON RIFERIMENTO AL FONDO DELL'ANNUALITÀ CORRENTE</t>
  </si>
  <si>
    <t>33138</t>
  </si>
  <si>
    <t>IMPORTO TOTALE DELLA PREMIALITÀ NON EROGATA A SEGUITO DI VALUTAZIONE NON PIENA</t>
  </si>
  <si>
    <t>RILEVAZIONE CEPEL</t>
  </si>
  <si>
    <t>Viene effettuata la valutazione delle prestazioni e dei risultati dei dipendenti (art. 6 CCNL 31/03/1999)?</t>
  </si>
  <si>
    <t xml:space="preserve">    IN FORMA SINGOLA</t>
  </si>
  <si>
    <t xml:space="preserve">    IN FORMA ASSOCIATA</t>
  </si>
  <si>
    <t>QUAL E' IL VALORE MASSIMO IN PERC. DELL'INDENNITA DI RISULTATO RISPETTO ALL'INDENNITA DI POSIZIONE (ART.10, COMMA 3 CCNL 31/03/1999)?</t>
  </si>
  <si>
    <t>25</t>
  </si>
  <si>
    <t>Commento dell'organo di controllo 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</si>
  <si>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</si>
  <si>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Provvedimento di riferimento della dotazione organica</t>
  </si>
  <si>
    <t>DELIBERA DI GIUNTA COMUNALE N. 4 DEL 20/01/2014</t>
  </si>
  <si>
    <t>T1 Personale a Tempo Indeterminato</t>
  </si>
  <si>
    <t>Qualifica</t>
  </si>
  <si>
    <t>Dotazione</t>
  </si>
  <si>
    <t>Tempo Pieno</t>
  </si>
  <si>
    <t>Part Time Inf. 50%</t>
  </si>
  <si>
    <t>Part Time Sup. 50%</t>
  </si>
  <si>
    <t>Totale Dipendenti al 31/12</t>
  </si>
  <si>
    <t>TOTALE GENERALE</t>
  </si>
  <si>
    <t>Uomini</t>
  </si>
  <si>
    <t>Donne</t>
  </si>
  <si>
    <t>SEGRETARIO B</t>
  </si>
  <si>
    <t>POSIZ.ECON. D5 PROFILI ACCESSO D3</t>
  </si>
  <si>
    <t>POSIZ.ECON. D4 PROFILI ACCESSO D3</t>
  </si>
  <si>
    <t>POSIZIONE ECONOMICA DI ACCESSO D3</t>
  </si>
  <si>
    <t>POSIZIONE ECONOMICA D3</t>
  </si>
  <si>
    <t>POSIZIONE ECONOMICA D2</t>
  </si>
  <si>
    <t>POSIZIONE ECONOMICA DI ACCESSO D1</t>
  </si>
  <si>
    <t>POSIZIONE ECONOMICA C4</t>
  </si>
  <si>
    <t>POSIZIONE ECONOMICA C3</t>
  </si>
  <si>
    <t>POSIZIONE ECONOMICA C2</t>
  </si>
  <si>
    <t>POSIZIONE ECONOMICA DI ACCESSO C1</t>
  </si>
  <si>
    <t>POSIZ.ECON. B5 PROFILI ACCESSO B3</t>
  </si>
  <si>
    <t>POSIZ.ECON. B4 PROFILI ACCESSO B3</t>
  </si>
  <si>
    <t>POSIZIONE ECONOMICA DI ACCESSO B3</t>
  </si>
  <si>
    <t>POSIZIONE ECONOMICA B3</t>
  </si>
  <si>
    <t>POSIZIONE ECONOMICA B2</t>
  </si>
  <si>
    <t>POSIZIONE ECONOMICA DI ACCESSO B1</t>
  </si>
  <si>
    <t>T2 Personale con Contratto o Modalità di Lavoro Flessibile</t>
  </si>
  <si>
    <t>Categoria</t>
  </si>
  <si>
    <t>A Tempo Determinato</t>
  </si>
  <si>
    <t>Formazione Lavoro</t>
  </si>
  <si>
    <t>Contratti di somministrazione (ex Interinale)</t>
  </si>
  <si>
    <t>Telelavoro - Personale indicato in T1</t>
  </si>
  <si>
    <t>Personale soggetto a Turnazione - Personale indicato in T1</t>
  </si>
  <si>
    <t>Personale soggetto a Reperibilità - Personale indicato in T1</t>
  </si>
  <si>
    <t>T2A Personale con Rapporto di Lavoro Flessibile</t>
  </si>
  <si>
    <t>Anzianità di servizio maturata al 31/12, anche in modo non continuativo, nell'attuale o in altre amministrazioni</t>
  </si>
  <si>
    <t>Fino a 1 anno</t>
  </si>
  <si>
    <t>Da 1 a 2 anni</t>
  </si>
  <si>
    <t>Da 2 a 3 anni</t>
  </si>
  <si>
    <t>Oltre i 3 anni</t>
  </si>
  <si>
    <t>Personale con contratti di collaborazione coordinata e continuativa</t>
  </si>
  <si>
    <t>Tempo determinato</t>
  </si>
  <si>
    <t>TOTALE Tempo determinato</t>
  </si>
  <si>
    <t>T3 Personale Comandato/Distaccato e Fuori Ruolo</t>
  </si>
  <si>
    <t>Personale dell'Amministrazione - comandati/distaccati</t>
  </si>
  <si>
    <t>Personale dell'Amministrazione - fuori ruolo</t>
  </si>
  <si>
    <t>Personale dell'Amministrazione - convenzioni</t>
  </si>
  <si>
    <t>Personale dell'Amministrazione - esoneri 50%</t>
  </si>
  <si>
    <t>Personale dell'Amministrazione - esoneri 70%</t>
  </si>
  <si>
    <t>Personale Esterno - comandati/distaccati</t>
  </si>
  <si>
    <t>Personale Esterno - fuori ruolo</t>
  </si>
  <si>
    <t>Personale Esterno - convenzioni</t>
  </si>
  <si>
    <t>T4 Passaggi di Ruolo/Posizione Economica/Profilo</t>
  </si>
  <si>
    <t xml:space="preserve"> LA TABELLA NON RISULTA RILEVATA </t>
  </si>
  <si>
    <t>T5 Personale Cessato</t>
  </si>
  <si>
    <t>Collocamento a riposo per limiti di eta'</t>
  </si>
  <si>
    <t>Dimissioni (con diritto a pensione)</t>
  </si>
  <si>
    <t>Passaggi per esternalizzazioni</t>
  </si>
  <si>
    <t>Passaggi ad altre amministrazioni - stesso comparto</t>
  </si>
  <si>
    <t>Passaggi ad altre amministrazioni - altro comparto</t>
  </si>
  <si>
    <t>Risoluz. rapporto lavoro - art. 72, c. 11, l.133/08 e s.m.i.</t>
  </si>
  <si>
    <t>Licenziamenti</t>
  </si>
  <si>
    <t>Altre cause</t>
  </si>
  <si>
    <t>T6 Personale Assunto</t>
  </si>
  <si>
    <t>T7 Dipendenti per Anzianità di Servizio</t>
  </si>
  <si>
    <t>Fasce anzianità di servizio  da - a :</t>
  </si>
  <si>
    <t>0-5</t>
  </si>
  <si>
    <t>6-10</t>
  </si>
  <si>
    <t>11-15</t>
  </si>
  <si>
    <t>16-20</t>
  </si>
  <si>
    <t>21-25</t>
  </si>
  <si>
    <t>26-30</t>
  </si>
  <si>
    <t>31-35</t>
  </si>
  <si>
    <t>36-40</t>
  </si>
  <si>
    <t>41-43</t>
  </si>
  <si>
    <t>44 e oltre</t>
  </si>
  <si>
    <t>T8 Dipendenti per Età</t>
  </si>
  <si>
    <t>Fasce dipendenti per età da - a :</t>
  </si>
  <si>
    <t>0-19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</si>
  <si>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</si>
  <si>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</si>
  <si>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</si>
  <si>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</si>
  <si>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</si>
  <si>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</si>
  <si>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</si>
  <si>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</si>
  <si>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</si>
  <si>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65-67</t>
  </si>
  <si>
    <t>68-99</t>
  </si>
  <si>
    <t>T9 Dipendenti per Titolo di Studio</t>
  </si>
  <si>
    <t>Fino alla scuola dell'obbligo</t>
  </si>
  <si>
    <t>Licenza media superiore</t>
  </si>
  <si>
    <t>Laurea breve</t>
  </si>
  <si>
    <t>Laurea</t>
  </si>
  <si>
    <t>Specializzazione post laurea / dottorato di ricerca</t>
  </si>
  <si>
    <t>Altri titoli post laurea</t>
  </si>
  <si>
    <t>Totale Personale</t>
  </si>
  <si>
    <t>T11 Giorni di Assenza</t>
  </si>
  <si>
    <t>Assenze per malattia retribuite</t>
  </si>
  <si>
    <t>Congedi retribuiti  ai sensi dell'art.42,c.5, dlgs 151/2001</t>
  </si>
  <si>
    <t>Legge 104/92</t>
  </si>
  <si>
    <t>Ass.retrib.:maternita',congedo parent.,malattia figlio</t>
  </si>
  <si>
    <t>Altri permessi ed assenze retribuite</t>
  </si>
  <si>
    <t>Sciopero</t>
  </si>
  <si>
    <t>Altre assenze non retribuite</t>
  </si>
  <si>
    <t>Formazione</t>
  </si>
  <si>
    <t>T12 Oneri per Competenze Stipendiali</t>
  </si>
  <si>
    <t>Mensilita'</t>
  </si>
  <si>
    <t>Stipendio</t>
  </si>
  <si>
    <t>I.i.s.</t>
  </si>
  <si>
    <t>R.i.a./ progr. economica di anzianita'</t>
  </si>
  <si>
    <t>Tredicesima mensilita'</t>
  </si>
  <si>
    <t>Arretrati anno corrente</t>
  </si>
  <si>
    <t>Arretrati per anni precedenti</t>
  </si>
  <si>
    <t>Recuperi per ritardi assenze ecc.</t>
  </si>
  <si>
    <t>N° Mesi</t>
  </si>
  <si>
    <t>Importo</t>
  </si>
  <si>
    <t>T13 Oneri per Indennita' e Compensi Accessori</t>
  </si>
  <si>
    <t>Qualifiche per le Voci di Spesa di Tipo I</t>
  </si>
  <si>
    <t>IND. DI VACANZA CONTRATTUALE</t>
  </si>
  <si>
    <t>IND. DI VIGILANZA</t>
  </si>
  <si>
    <t>PERSONALE SCOLASTICO</t>
  </si>
  <si>
    <t>RETRIBUZIONE DI POSIZIONE</t>
  </si>
  <si>
    <t>RETRIBUZIONE DI RISULTATO</t>
  </si>
  <si>
    <t>INDENNITA DI COMPARTO</t>
  </si>
  <si>
    <t>INDENNITÀ ART. 42, COMMA 5-TER, D.LGS. 151/2001</t>
  </si>
  <si>
    <t>TOTALE</t>
  </si>
  <si>
    <t>Qualifiche per le Voci di Spesa di Tipo S e T</t>
  </si>
  <si>
    <t>INDENNITA' DI STAFF/COLLABORAZIONE</t>
  </si>
  <si>
    <t>COMPENSI ONERI RISCHI E DISAGI</t>
  </si>
  <si>
    <t>COMPENSO AGGIUNTIVO AL SEGR. COMUNALE QUALE DIR. GENERALE</t>
  </si>
  <si>
    <t>FONDO SPECIF. RESPONSAB.</t>
  </si>
  <si>
    <t xml:space="preserve">COMPENSI PRODUTTIVITA' </t>
  </si>
  <si>
    <t>INCENTIVI ALLA PROGETTAZIONE EX LEGGE MERLONI</t>
  </si>
  <si>
    <t>DIRITTI DI ROGITO-SEGRETERIA CONV.- IND.SCAVALCO</t>
  </si>
  <si>
    <t>ONORARI AVVOCATI</t>
  </si>
  <si>
    <t>COMPETENZE PERSONALE COMANDATO/DISTACCATO PRESSO L'AMM.NE</t>
  </si>
  <si>
    <t>ARRETRATI ANNI PRECEDENTI</t>
  </si>
  <si>
    <t>ALTRE SPESE ACCESSORIE ED INDENNITA' VARIE</t>
  </si>
  <si>
    <t>STRAORDINARIO</t>
  </si>
  <si>
    <t>TOTALE GENERALE DI TABELLA T13</t>
  </si>
  <si>
    <t>T14 Altri Oneri che Concorrono a formare il Costo del Lavoro</t>
  </si>
  <si>
    <t>Il versamento della quota Irap avviene con la percentuale di 'Irap commerciale' - No</t>
  </si>
  <si>
    <t>Voci di spesa</t>
  </si>
  <si>
    <t>ASSEGNI PER IL NUCLEO FAMILIARE</t>
  </si>
  <si>
    <t>EROGAZIONE BUONI PASTO</t>
  </si>
  <si>
    <t>FORMAZIONE DEL PERSONALE</t>
  </si>
  <si>
    <t>COPERTURE ASSICURATIVE</t>
  </si>
  <si>
    <t>INCARICHI LIBERO PROFESSIONALI/STUDIO/RICERCA/CONSULENZA</t>
  </si>
  <si>
    <t>CONTRATTI PER RESA SERVIZI/ADEMPIMENTI OBBLIGATORI PER LEGGE</t>
  </si>
  <si>
    <t>RETRIBUZIONI PERSONALE  A TEMPO DETERMINATO</t>
  </si>
  <si>
    <t>CONTRIBUTI A CARICO DELL'AMM.NE SU COMP. FISSE E ACCESSORIE</t>
  </si>
  <si>
    <t>IRAP</t>
  </si>
  <si>
    <t>RIMBORSI RICEVUTI PER PERS. COMAND./FUORI RUOLO/IN CONV. (-)</t>
  </si>
  <si>
    <t>ALTRI RIMBORSI RICEVUTI DALLE AMMINISTRAZIONI (-)</t>
  </si>
  <si>
    <t>Elenco istituzioni ed importi dei rimborsi ricevuti</t>
  </si>
  <si>
    <t>comune di Bibbiano E. 3.102,80 - comune di Casalgrande E. 5.548,26 - Prefettura E. 21.245,89</t>
  </si>
  <si>
    <t>T15 Fondo per la contrattazione integrativa</t>
  </si>
  <si>
    <t>Macrocategoria : PERSONALE NON DIRIGENTE</t>
  </si>
  <si>
    <t>Importo di competenza</t>
  </si>
  <si>
    <t>Entrata</t>
  </si>
  <si>
    <t>Uscita</t>
  </si>
  <si>
    <t>Fondo unico per le risorse decentrate</t>
  </si>
  <si>
    <t>Risorse fisse aventi carattere di certezza e stabilità</t>
  </si>
  <si>
    <t>UNICO IMPORTO CONSOLIDATO ANNO 2003 (ART.31 C. 2 CCNL 02-05)</t>
  </si>
  <si>
    <t>INCREMENTI CCNL 02-05 (ART. 32. CC. 1-2 C. 7)</t>
  </si>
  <si>
    <t>INCREMENTI CCNL 04-05 (ART. 4. CC. 1,4,5 PARTE FISSA)</t>
  </si>
  <si>
    <t>INCREMENTI CCNL 06-09 (ART. 8. CC. 2,5,6,7 PARTE FISSA)</t>
  </si>
  <si>
    <t>INCREM DOTAZ ORG E RELAT COPERT (ART15 C5 P.FISSA CCNL98-01)</t>
  </si>
  <si>
    <t>RIA E ASS. AD PERSONAM PERS. CESSATO (ART.4 C. 2 CCNL 00-01)</t>
  </si>
  <si>
    <t>ALTRE RISORSE FISSE CON CARATTERE DI CERTEZZA E STABILITÀ</t>
  </si>
  <si>
    <t>DEC FONDO/PARTE FISSA RID PROP PERS (ART.9 C2BIS L.122/10)</t>
  </si>
  <si>
    <t>totale Risorse fisse aventi carattere di certezza e stabilità Fondo unico</t>
  </si>
  <si>
    <t>174.032</t>
  </si>
  <si>
    <t>Risorse variabili</t>
  </si>
  <si>
    <t>QUOTE PER LA PROGETTAZIONE (ART. 92 CC. 5-6  D.LGS. 163/06)</t>
  </si>
  <si>
    <t>REC. EV. ICI (ART 3 C 57 L662/96, ART 59 C 1 L P DLGS446/97)</t>
  </si>
  <si>
    <t>INTEGRAZIONE 1,2% (ART. 15 C. 2 CCNL 98-01)</t>
  </si>
  <si>
    <t>totale Risorse variabili Fondo unico</t>
  </si>
  <si>
    <t>17.987</t>
  </si>
  <si>
    <t>totale Fondo unico</t>
  </si>
  <si>
    <t>192.019</t>
  </si>
  <si>
    <t>Destinazioni non contrattate specificamente dal CI di rif.to</t>
  </si>
  <si>
    <t>INDENNITÀ DI COMPARTO QUOTA CARICO FONDO</t>
  </si>
  <si>
    <t>PROGRESSIONI ORIZZONTALI STORICHE</t>
  </si>
  <si>
    <t>INDENNITÀ TURNO, RISCHIO, DISAGIO ECC.</t>
  </si>
  <si>
    <t>PRODUTTIVITÀ / PERFORMANCE INDIVIDUALE</t>
  </si>
  <si>
    <t>ALTRI ISTITUTI NON COMPRESI FRA I PRECEDENTI</t>
  </si>
  <si>
    <t>totale Destinazioni non contrattate specificamente dal CI di rif.to Fondo unico</t>
  </si>
  <si>
    <t>173.967</t>
  </si>
  <si>
    <t>Destinazioni contrattate specificamente dal CI di rif.to</t>
  </si>
  <si>
    <t>INDENNITÀ DI RESPONSABILITÀ / PROFESSIONALITÀ - CONTR</t>
  </si>
  <si>
    <t>totale Destinazioni contrattate specificamente dal CI di rif.to Fondo unico</t>
  </si>
  <si>
    <t>18.052</t>
  </si>
  <si>
    <t>Scheda di Riconciliazione</t>
  </si>
  <si>
    <t>Voci di Spesa/Costo</t>
  </si>
  <si>
    <t>Importo Sico</t>
  </si>
  <si>
    <t>Importo Bilancio</t>
  </si>
  <si>
    <t>Nota</t>
  </si>
  <si>
    <t>Totale T12</t>
  </si>
  <si>
    <t>1665467</t>
  </si>
  <si>
    <t>Totale T13</t>
  </si>
  <si>
    <t>235850</t>
  </si>
  <si>
    <t>Assegno T14</t>
  </si>
  <si>
    <t>14538</t>
  </si>
  <si>
    <t xml:space="preserve">L010 - GESTIONE MENSE </t>
  </si>
  <si>
    <t>L011 - EROGAZIONE BUONI PASTO</t>
  </si>
  <si>
    <t>3725</t>
  </si>
  <si>
    <t>L020 - FORMAZIONE DEL PERSONALE</t>
  </si>
  <si>
    <t>12000</t>
  </si>
  <si>
    <t>L090 - BENESSERE DEL PERSONALE</t>
  </si>
  <si>
    <t>L100 - EQUO INDENNIZZO AL PERSONALE</t>
  </si>
  <si>
    <t>L105 - SOMME CORRISPOSTE AD AGENZIA DI SOMMINISTRAZIONE(INTERINALI)</t>
  </si>
  <si>
    <t>L107 - COPERTURE ASSICURATIVE</t>
  </si>
  <si>
    <t>6198</t>
  </si>
  <si>
    <t>L108 - CONTRATTI DI COLLABORAZIONE COORDINATA E CONTINUATIVA</t>
  </si>
  <si>
    <t>L109 - INCARICHI LIBERO PROFESSIONALI/STUDIO/RICERCA/CONSULENZA</t>
  </si>
  <si>
    <t>45817</t>
  </si>
  <si>
    <t>70809</t>
  </si>
  <si>
    <t>la differenza e' dovuta al fatto che vari capitoli non sono destinati n via esclusiva agli incarichi</t>
  </si>
  <si>
    <t>L115 - CONTRATTI PER RESA SERVIZI/ADEMPIMENTI OBBLIGATORI PER LEGGE</t>
  </si>
  <si>
    <t>57586</t>
  </si>
  <si>
    <t>L110 - ALTRE SPESE</t>
  </si>
  <si>
    <t>P015 - RETRIBUZIONI PERSONALE  A TEMPO DETERMINATO</t>
  </si>
  <si>
    <t>25616</t>
  </si>
  <si>
    <t>P016 - RETRIBUZIONI PERSONALE CON CONTRATTO DI FORMAZIONE E LAVORO</t>
  </si>
  <si>
    <t>P030 - INDENNITA' DI MISSIONE E TRASFERIMENTO</t>
  </si>
  <si>
    <t>P035 - CONTRIBUTI A CARICO DELLAMM. PER FONDI PREV. COMPLEMENTARE</t>
  </si>
  <si>
    <t>P055 - CONTRIBUTI A CARICO DELL'AMM.NE SU COMP. FISSE E ACCESSORIE</t>
  </si>
  <si>
    <t>530335</t>
  </si>
  <si>
    <t>P058 - QUOTE ANNUE ACCANTONAMENTO TFR O ALTRA IND. FINE SERVIZIO</t>
  </si>
  <si>
    <t>P061 - IRAP</t>
  </si>
  <si>
    <t>111981</t>
  </si>
  <si>
    <t>P062 - ONERI PER I CONTRATTI DI SOMMINISTRAZIONE(INTERINALI)</t>
  </si>
  <si>
    <t>P065 - COMPENSI PER PERSONALE ADDETTO AI LAVORI SOCIALMENTE UTILI</t>
  </si>
  <si>
    <t>SOMME RIMBORSATE ALLE AMMINISTRAZIONI PER SPESE DI PERSONALE
(sommatoria dei diversi rimborsi presenti in tabella 14)</t>
  </si>
  <si>
    <t>2709113</t>
  </si>
  <si>
    <t>140395</t>
  </si>
  <si>
    <t>RIMBORSI RICEVUTI  DALLE AMMINISTRAZIONI PER SPESE DI PERSONALE  (a riduzione)
(sommatoria dei diversi rimborsi presenti in tabella 14)</t>
  </si>
  <si>
    <t>29897</t>
  </si>
  <si>
    <t>TOTALE GENERALE AL NETTO DEI RIMBORSI</t>
  </si>
  <si>
    <t>2679216</t>
  </si>
  <si>
    <t>Scheda Informativa 1A Convenzioni</t>
  </si>
  <si>
    <t>Al 31.12 l'Ente è capofila di una convenzione stipulata ai sensi dell'art. 30 del T.U.E.L. , o di analoghe disposizioni delle Regioni e Province Autonome?</t>
  </si>
  <si>
    <t>In caso di risposta negativa si richiede di indicare il codice dell'Ente capofila (file con i codici degli enti associato al kit excel)</t>
  </si>
  <si>
    <t>6915</t>
  </si>
  <si>
    <t>In caso di risposta positiva si richiede di indicare quali sono i servizi oggetto della convenzione selezionandoli dall'elenco proposto</t>
  </si>
  <si>
    <t>Organizzazione generale dell'amministrazione, gestione finanziaria e contabile e controllo;</t>
  </si>
  <si>
    <t>Organizzazione dei servizi pubblici di interesse generale di ambito comunale, ivi compresi i servizi di trasporto pubblico comunale;</t>
  </si>
  <si>
    <t>Catasto, ad eccezione delle funzioni mantenute allo Stato dalla normativa vigente;</t>
  </si>
  <si>
    <t>La pianificazione urbanistica ed edilizia di ambito comunale nonché la partecipazione alla pianificazione territoriale di livello sovracomunale;</t>
  </si>
  <si>
    <t>Attività, in ambito comunale, di pianificazione di protezione civile e di coordinamento dei primi soccorsi;</t>
  </si>
  <si>
    <t>L'organizzazione e la gestione dei servizi di raccolta, avvio e smaltimento e recupero dei rifiuti urbani e la riscossione dei relativi tributi;</t>
  </si>
  <si>
    <t>Progettazione e gestione del sistema locale dei servizi sociali ed erogazione delle relative prestazioni ai cittadini, secondo quanto previsto dall'articolo 118, quarto comma, della Costituzione;</t>
  </si>
  <si>
    <t>Edilizia scolastica (per la parte non attribuita alla competenza delle province), organizzazione e gestione dei servizi scolastici;</t>
  </si>
  <si>
    <t>Polizia municipale e polizia amministrativa locale;</t>
  </si>
  <si>
    <t>Tenuta dei registri di stato civile e di popolaz e compiti in materia di servizi anagrafici nonché in materia di serv. elettorali e statistici, nell'esercizio delle funzioni di competenza statale[1]</t>
  </si>
  <si>
    <t>Altro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</si>
</sst>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9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tabSelected="1" workbookViewId="0" topLeftCell="A1">
      <selection activeCell="A1" sqref="A1"/>
    </sheetView>
  </sheetViews>
  <sheetFormatPr defaultColWidth="9.140625" defaultRowHeight="12.75"/>
  <sheetData>
    <row r="1" ht="18">
      <c r="A1" s="1" t="s">
        <v>0</v>
      </c>
    </row>
    <row r="3" spans="1:3" ht="12.75">
      <c r="A3" s="2" t="s">
        <v>1</v>
      </c>
      <c r="C3" t="s">
        <v>2</v>
      </c>
    </row>
    <row r="4" spans="1:3" ht="12.75">
      <c r="A4" s="2" t="s">
        <v>3</v>
      </c>
      <c r="C4" t="s">
        <v>4</v>
      </c>
    </row>
    <row r="5" spans="1:3" ht="12.75">
      <c r="A5" s="2" t="s">
        <v>5</v>
      </c>
      <c r="C5" t="s">
        <v>6</v>
      </c>
    </row>
    <row r="6" spans="1:3" ht="12.75">
      <c r="A6" s="2" t="s">
        <v>7</v>
      </c>
      <c r="C6" t="s">
        <v>8</v>
      </c>
    </row>
    <row r="7" spans="1:3" ht="12.75">
      <c r="A7" s="2" t="s">
        <v>9</v>
      </c>
      <c r="C7" t="s">
        <v>10</v>
      </c>
    </row>
    <row r="11" spans="2:30" ht="12.75">
      <c r="B11" s="2" t="s">
        <v>11</v>
      </c>
      <c r="C11" s="2" t="s">
        <v>12</v>
      </c>
      <c r="D11" s="2" t="s">
        <v>13</v>
      </c>
      <c r="E11" s="2" t="s">
        <v>14</v>
      </c>
      <c r="F11" s="2" t="s">
        <v>15</v>
      </c>
      <c r="G11" s="2" t="s">
        <v>16</v>
      </c>
      <c r="H11" s="2" t="s">
        <v>17</v>
      </c>
      <c r="I11" s="2" t="s">
        <v>18</v>
      </c>
      <c r="J11" s="2" t="s">
        <v>19</v>
      </c>
      <c r="K11" s="2" t="s">
        <v>20</v>
      </c>
      <c r="L11" s="2" t="s">
        <v>21</v>
      </c>
      <c r="M11" s="2" t="s">
        <v>22</v>
      </c>
      <c r="N11" s="2" t="s">
        <v>23</v>
      </c>
      <c r="O11" s="2" t="s">
        <v>24</v>
      </c>
      <c r="P11" s="2" t="s">
        <v>25</v>
      </c>
      <c r="Q11" s="2" t="s">
        <v>26</v>
      </c>
      <c r="R11" s="2" t="s">
        <v>27</v>
      </c>
      <c r="S11" s="2" t="s">
        <v>28</v>
      </c>
      <c r="T11" s="2" t="s">
        <v>29</v>
      </c>
      <c r="U11" s="2" t="s">
        <v>30</v>
      </c>
      <c r="V11" s="2" t="s">
        <v>31</v>
      </c>
      <c r="W11" s="2" t="s">
        <v>32</v>
      </c>
      <c r="X11" s="2" t="s">
        <v>33</v>
      </c>
      <c r="Y11" s="2" t="s">
        <v>34</v>
      </c>
      <c r="Z11" s="2" t="s">
        <v>35</v>
      </c>
      <c r="AA11" s="2" t="s">
        <v>36</v>
      </c>
      <c r="AB11" s="2" t="s">
        <v>37</v>
      </c>
      <c r="AC11" s="2" t="s">
        <v>38</v>
      </c>
      <c r="AD11" s="2" t="s">
        <v>39</v>
      </c>
    </row>
    <row r="12" spans="1:30" ht="12.75">
      <c r="A12" s="2" t="s">
        <v>40</v>
      </c>
      <c r="C12" t="s">
        <v>41</v>
      </c>
      <c r="L12" t="s">
        <v>41</v>
      </c>
      <c r="M12" t="s">
        <v>41</v>
      </c>
      <c r="N12" t="s">
        <v>41</v>
      </c>
      <c r="O12" t="s">
        <v>41</v>
      </c>
      <c r="P12" t="s">
        <v>41</v>
      </c>
      <c r="Q12" t="s">
        <v>41</v>
      </c>
      <c r="R12" t="s">
        <v>41</v>
      </c>
      <c r="S12" t="s">
        <v>41</v>
      </c>
      <c r="T12" t="s">
        <v>41</v>
      </c>
      <c r="V12" t="s">
        <v>41</v>
      </c>
      <c r="W12" t="s">
        <v>41</v>
      </c>
      <c r="X12" t="s">
        <v>41</v>
      </c>
      <c r="Y12" t="s">
        <v>41</v>
      </c>
      <c r="Z12" t="s">
        <v>41</v>
      </c>
      <c r="AA12" t="s">
        <v>41</v>
      </c>
      <c r="AB12" t="s">
        <v>41</v>
      </c>
      <c r="AC12" t="s">
        <v>41</v>
      </c>
      <c r="AD12" t="s">
        <v>41</v>
      </c>
    </row>
    <row r="13" spans="1:30" ht="12.75">
      <c r="A13" s="2" t="s">
        <v>42</v>
      </c>
      <c r="C13" t="s">
        <v>41</v>
      </c>
      <c r="L13" t="s">
        <v>41</v>
      </c>
      <c r="M13" t="s">
        <v>41</v>
      </c>
      <c r="N13" t="s">
        <v>41</v>
      </c>
      <c r="P13" t="s">
        <v>41</v>
      </c>
      <c r="R13" t="s">
        <v>41</v>
      </c>
      <c r="S13" t="s">
        <v>41</v>
      </c>
      <c r="T13" t="s">
        <v>41</v>
      </c>
      <c r="V13" t="s">
        <v>41</v>
      </c>
      <c r="W13" t="s">
        <v>41</v>
      </c>
      <c r="X13" t="s">
        <v>41</v>
      </c>
      <c r="Y13" t="s">
        <v>41</v>
      </c>
      <c r="Z13" t="s">
        <v>41</v>
      </c>
      <c r="AA13" t="s">
        <v>41</v>
      </c>
      <c r="AB13" t="s">
        <v>41</v>
      </c>
      <c r="AC13" t="s">
        <v>41</v>
      </c>
      <c r="AD13" t="s">
        <v>41</v>
      </c>
    </row>
    <row r="14" spans="1:30" ht="12.75">
      <c r="A14" s="2" t="s">
        <v>43</v>
      </c>
      <c r="C14" t="s">
        <v>41</v>
      </c>
      <c r="L14" t="s">
        <v>41</v>
      </c>
      <c r="M14" t="s">
        <v>41</v>
      </c>
      <c r="N14" t="s">
        <v>41</v>
      </c>
      <c r="P14" t="s">
        <v>41</v>
      </c>
      <c r="R14" t="s">
        <v>41</v>
      </c>
      <c r="S14" t="s">
        <v>41</v>
      </c>
      <c r="T14" t="s">
        <v>41</v>
      </c>
      <c r="V14" t="s">
        <v>41</v>
      </c>
      <c r="W14" t="s">
        <v>41</v>
      </c>
      <c r="X14" t="s">
        <v>41</v>
      </c>
      <c r="Y14" t="s">
        <v>41</v>
      </c>
      <c r="Z14" t="s">
        <v>41</v>
      </c>
      <c r="AA14" t="s">
        <v>41</v>
      </c>
      <c r="AB14" t="s">
        <v>41</v>
      </c>
      <c r="AC14" t="s">
        <v>41</v>
      </c>
      <c r="AD14" t="s">
        <v>41</v>
      </c>
    </row>
    <row r="18" ht="12.75">
      <c r="A18" s="3" t="s">
        <v>44</v>
      </c>
    </row>
    <row r="20" ht="18">
      <c r="A20" s="1" t="s">
        <v>45</v>
      </c>
    </row>
    <row r="21" ht="18">
      <c r="A21" s="1" t="s">
        <v>46</v>
      </c>
    </row>
    <row r="26" ht="15.75">
      <c r="A26" s="4" t="s">
        <v>47</v>
      </c>
    </row>
    <row r="28" spans="1:18" ht="12.75">
      <c r="A28" s="2" t="s">
        <v>11</v>
      </c>
      <c r="B28" s="2" t="s">
        <v>48</v>
      </c>
      <c r="C28" s="2" t="s">
        <v>49</v>
      </c>
      <c r="D28" s="2" t="s">
        <v>50</v>
      </c>
      <c r="E28" s="2" t="s">
        <v>51</v>
      </c>
      <c r="F28" s="2" t="s">
        <v>52</v>
      </c>
      <c r="G28" s="2" t="s">
        <v>53</v>
      </c>
      <c r="H28" s="2" t="s">
        <v>54</v>
      </c>
      <c r="I28" s="2" t="s">
        <v>55</v>
      </c>
      <c r="J28" s="2" t="s">
        <v>56</v>
      </c>
      <c r="K28" s="2" t="s">
        <v>57</v>
      </c>
      <c r="L28" s="2" t="s">
        <v>58</v>
      </c>
      <c r="M28" s="2" t="s">
        <v>59</v>
      </c>
      <c r="N28" s="2" t="s">
        <v>60</v>
      </c>
      <c r="O28" s="2" t="s">
        <v>61</v>
      </c>
      <c r="P28" s="2" t="s">
        <v>62</v>
      </c>
      <c r="Q28" s="2" t="s">
        <v>63</v>
      </c>
      <c r="R28" s="2" t="s">
        <v>64</v>
      </c>
    </row>
    <row r="29" spans="1:18" ht="12.75">
      <c r="A29" s="2" t="s">
        <v>65</v>
      </c>
      <c r="B29" t="s">
        <v>66</v>
      </c>
      <c r="C29" t="s">
        <v>66</v>
      </c>
      <c r="D29" t="s">
        <v>66</v>
      </c>
      <c r="E29" t="s">
        <v>66</v>
      </c>
      <c r="F29" t="s">
        <v>66</v>
      </c>
      <c r="G29" t="s">
        <v>66</v>
      </c>
      <c r="H29" t="s">
        <v>66</v>
      </c>
      <c r="I29" t="s">
        <v>66</v>
      </c>
      <c r="J29" t="s">
        <v>66</v>
      </c>
      <c r="K29" t="s">
        <v>66</v>
      </c>
      <c r="L29" t="s">
        <v>66</v>
      </c>
      <c r="M29" t="s">
        <v>67</v>
      </c>
      <c r="N29" t="s">
        <v>66</v>
      </c>
      <c r="O29" t="s">
        <v>66</v>
      </c>
      <c r="P29" t="s">
        <v>66</v>
      </c>
      <c r="Q29" t="s">
        <v>66</v>
      </c>
      <c r="R29" t="s">
        <v>66</v>
      </c>
    </row>
    <row r="32" ht="12.75">
      <c r="A32" s="2" t="s">
        <v>68</v>
      </c>
    </row>
    <row r="33" ht="12.75">
      <c r="A33" t="s">
        <v>69</v>
      </c>
    </row>
    <row r="34" ht="12.75">
      <c r="A34" s="2" t="s">
        <v>70</v>
      </c>
    </row>
    <row r="35" ht="12.75">
      <c r="A35" t="s">
        <v>71</v>
      </c>
    </row>
    <row r="36" ht="12.75">
      <c r="A36" s="2" t="s">
        <v>11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354</v>
      </c>
    </row>
    <row r="5" spans="1:14" ht="12.75">
      <c r="A5" s="2" t="s">
        <v>355</v>
      </c>
      <c r="B5" s="2" t="s">
        <v>356</v>
      </c>
      <c r="D5" s="2" t="s">
        <v>357</v>
      </c>
      <c r="F5" s="2" t="s">
        <v>358</v>
      </c>
      <c r="H5" s="2" t="s">
        <v>137</v>
      </c>
      <c r="J5" s="2" t="s">
        <v>359</v>
      </c>
      <c r="L5" s="2" t="s">
        <v>360</v>
      </c>
      <c r="N5" s="2" t="s">
        <v>361</v>
      </c>
    </row>
    <row r="6" spans="2:15" ht="12.75">
      <c r="B6" t="s">
        <v>335</v>
      </c>
      <c r="C6" t="s">
        <v>336</v>
      </c>
      <c r="D6" t="s">
        <v>335</v>
      </c>
      <c r="E6" t="s">
        <v>336</v>
      </c>
      <c r="F6" t="s">
        <v>335</v>
      </c>
      <c r="G6" t="s">
        <v>336</v>
      </c>
      <c r="H6" t="s">
        <v>335</v>
      </c>
      <c r="I6" t="s">
        <v>336</v>
      </c>
      <c r="J6" t="s">
        <v>335</v>
      </c>
      <c r="K6" t="s">
        <v>336</v>
      </c>
      <c r="L6" t="s">
        <v>335</v>
      </c>
      <c r="M6" t="s">
        <v>336</v>
      </c>
      <c r="N6" t="s">
        <v>335</v>
      </c>
      <c r="O6" t="s">
        <v>336</v>
      </c>
    </row>
    <row r="7" spans="1:15" ht="12.75">
      <c r="A7" t="s">
        <v>86</v>
      </c>
      <c r="B7" s="6">
        <v>0</v>
      </c>
      <c r="C7" s="6">
        <v>1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</row>
    <row r="8" spans="1:15" ht="12.75">
      <c r="A8" s="2" t="s">
        <v>334</v>
      </c>
      <c r="B8" s="7">
        <f aca="true" t="shared" si="0" ref="B8:O8">SUM(B7:B7)</f>
        <v>0</v>
      </c>
      <c r="C8" s="7">
        <f t="shared" si="0"/>
        <v>1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>
        <f t="shared" si="0"/>
        <v>0</v>
      </c>
      <c r="M8" s="7">
        <f t="shared" si="0"/>
        <v>0</v>
      </c>
      <c r="N8" s="7">
        <f t="shared" si="0"/>
        <v>0</v>
      </c>
      <c r="O8" s="7">
        <f t="shared" si="0"/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362</v>
      </c>
    </row>
    <row r="5" spans="1:8" ht="12.75">
      <c r="A5" s="2" t="s">
        <v>363</v>
      </c>
      <c r="B5" s="2" t="s">
        <v>364</v>
      </c>
      <c r="D5" s="2" t="s">
        <v>365</v>
      </c>
      <c r="F5" s="2" t="s">
        <v>366</v>
      </c>
      <c r="H5" s="2" t="s">
        <v>367</v>
      </c>
    </row>
    <row r="6" spans="2:9" ht="12.75">
      <c r="B6" t="s">
        <v>335</v>
      </c>
      <c r="C6" t="s">
        <v>336</v>
      </c>
      <c r="D6" t="s">
        <v>335</v>
      </c>
      <c r="E6" t="s">
        <v>336</v>
      </c>
      <c r="F6" t="s">
        <v>335</v>
      </c>
      <c r="G6" t="s">
        <v>336</v>
      </c>
      <c r="H6" t="s">
        <v>335</v>
      </c>
      <c r="I6" t="s">
        <v>336</v>
      </c>
    </row>
    <row r="7" spans="1:9" ht="12.75">
      <c r="A7" s="2" t="s">
        <v>368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</row>
    <row r="9" spans="1:5" ht="12.75">
      <c r="A9" s="2" t="s">
        <v>355</v>
      </c>
      <c r="E9" s="2" t="s">
        <v>369</v>
      </c>
    </row>
    <row r="10" spans="1:9" ht="12.75">
      <c r="A10" t="s">
        <v>86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</row>
    <row r="11" spans="1:9" ht="12.75">
      <c r="A11" s="2" t="s">
        <v>370</v>
      </c>
      <c r="B11" s="5">
        <f aca="true" t="shared" si="0" ref="B11:I11">SUM(B10:B10)</f>
        <v>0</v>
      </c>
      <c r="C11" s="5">
        <f t="shared" si="0"/>
        <v>0</v>
      </c>
      <c r="D11" s="5">
        <f t="shared" si="0"/>
        <v>0</v>
      </c>
      <c r="E11" s="5">
        <f t="shared" si="0"/>
        <v>0</v>
      </c>
      <c r="F11" s="5">
        <f t="shared" si="0"/>
        <v>0</v>
      </c>
      <c r="G11" s="5">
        <f t="shared" si="0"/>
        <v>1</v>
      </c>
      <c r="H11" s="5">
        <f t="shared" si="0"/>
        <v>0</v>
      </c>
      <c r="I11" s="5">
        <f t="shared" si="0"/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371</v>
      </c>
    </row>
    <row r="5" spans="1:16" ht="12.75">
      <c r="A5" s="2" t="s">
        <v>328</v>
      </c>
      <c r="B5" s="2" t="s">
        <v>372</v>
      </c>
      <c r="D5" s="2" t="s">
        <v>373</v>
      </c>
      <c r="F5" s="2" t="s">
        <v>374</v>
      </c>
      <c r="H5" s="2" t="s">
        <v>375</v>
      </c>
      <c r="J5" s="2" t="s">
        <v>376</v>
      </c>
      <c r="L5" s="2" t="s">
        <v>377</v>
      </c>
      <c r="N5" s="2" t="s">
        <v>378</v>
      </c>
      <c r="P5" s="2" t="s">
        <v>379</v>
      </c>
    </row>
    <row r="6" spans="2:17" ht="12.75">
      <c r="B6" t="s">
        <v>335</v>
      </c>
      <c r="C6" t="s">
        <v>336</v>
      </c>
      <c r="D6" t="s">
        <v>335</v>
      </c>
      <c r="E6" t="s">
        <v>336</v>
      </c>
      <c r="F6" t="s">
        <v>335</v>
      </c>
      <c r="G6" t="s">
        <v>336</v>
      </c>
      <c r="H6" t="s">
        <v>335</v>
      </c>
      <c r="I6" t="s">
        <v>336</v>
      </c>
      <c r="J6" t="s">
        <v>335</v>
      </c>
      <c r="K6" t="s">
        <v>336</v>
      </c>
      <c r="L6" t="s">
        <v>335</v>
      </c>
      <c r="M6" t="s">
        <v>336</v>
      </c>
      <c r="N6" t="s">
        <v>335</v>
      </c>
      <c r="O6" t="s">
        <v>336</v>
      </c>
      <c r="P6" t="s">
        <v>335</v>
      </c>
      <c r="Q6" t="s">
        <v>336</v>
      </c>
    </row>
    <row r="7" spans="1:17" ht="12.75">
      <c r="A7" t="s">
        <v>337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</row>
    <row r="8" spans="1:17" ht="12.75">
      <c r="A8" t="s">
        <v>342</v>
      </c>
      <c r="B8" s="3">
        <v>1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1</v>
      </c>
      <c r="N8" s="3">
        <v>0</v>
      </c>
      <c r="O8" s="3">
        <v>0</v>
      </c>
      <c r="P8" s="3">
        <v>0</v>
      </c>
      <c r="Q8" s="3">
        <v>0</v>
      </c>
    </row>
    <row r="9" spans="1:17" ht="12.75">
      <c r="A9" s="2" t="s">
        <v>334</v>
      </c>
      <c r="B9" s="5">
        <f aca="true" t="shared" si="0" ref="B9:Q9">SUM(B7:B8)</f>
        <v>1</v>
      </c>
      <c r="C9" s="5">
        <f t="shared" si="0"/>
        <v>0</v>
      </c>
      <c r="D9" s="5">
        <f t="shared" si="0"/>
        <v>0</v>
      </c>
      <c r="E9" s="5">
        <f t="shared" si="0"/>
        <v>0</v>
      </c>
      <c r="F9" s="5">
        <f t="shared" si="0"/>
        <v>0</v>
      </c>
      <c r="G9" s="5">
        <f t="shared" si="0"/>
        <v>1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0</v>
      </c>
      <c r="M9" s="5">
        <f t="shared" si="0"/>
        <v>1</v>
      </c>
      <c r="N9" s="5">
        <f t="shared" si="0"/>
        <v>0</v>
      </c>
      <c r="O9" s="5">
        <f t="shared" si="0"/>
        <v>0</v>
      </c>
      <c r="P9" s="5">
        <f t="shared" si="0"/>
        <v>0</v>
      </c>
      <c r="Q9" s="5">
        <f t="shared" si="0"/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380</v>
      </c>
    </row>
    <row r="3" ht="12.75">
      <c r="A3" t="s">
        <v>381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0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382</v>
      </c>
    </row>
    <row r="5" spans="2:18" ht="12.75">
      <c r="B5" s="2" t="s">
        <v>383</v>
      </c>
      <c r="D5" s="2" t="s">
        <v>384</v>
      </c>
      <c r="F5" s="2" t="s">
        <v>385</v>
      </c>
      <c r="H5" s="2" t="s">
        <v>386</v>
      </c>
      <c r="J5" s="2" t="s">
        <v>387</v>
      </c>
      <c r="L5" s="2" t="s">
        <v>388</v>
      </c>
      <c r="N5" s="2" t="s">
        <v>389</v>
      </c>
      <c r="P5" s="2" t="s">
        <v>390</v>
      </c>
      <c r="R5" s="2" t="s">
        <v>334</v>
      </c>
    </row>
    <row r="6" spans="1:17" ht="12.75">
      <c r="A6" s="2" t="s">
        <v>328</v>
      </c>
      <c r="B6" t="s">
        <v>335</v>
      </c>
      <c r="C6" t="s">
        <v>336</v>
      </c>
      <c r="D6" t="s">
        <v>335</v>
      </c>
      <c r="E6" t="s">
        <v>336</v>
      </c>
      <c r="F6" t="s">
        <v>335</v>
      </c>
      <c r="G6" t="s">
        <v>336</v>
      </c>
      <c r="H6" t="s">
        <v>335</v>
      </c>
      <c r="I6" t="s">
        <v>336</v>
      </c>
      <c r="J6" t="s">
        <v>335</v>
      </c>
      <c r="K6" t="s">
        <v>336</v>
      </c>
      <c r="L6" t="s">
        <v>335</v>
      </c>
      <c r="M6" t="s">
        <v>336</v>
      </c>
      <c r="N6" t="s">
        <v>335</v>
      </c>
      <c r="O6" t="s">
        <v>336</v>
      </c>
      <c r="P6" t="s">
        <v>335</v>
      </c>
      <c r="Q6" t="s">
        <v>336</v>
      </c>
    </row>
    <row r="7" spans="1:18" ht="12.75">
      <c r="A7" t="s">
        <v>342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1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5">
        <f>SUM(B7:Q7)</f>
        <v>1</v>
      </c>
    </row>
    <row r="8" spans="1:18" ht="12.75">
      <c r="A8" t="s">
        <v>346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1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5">
        <f>SUM(B8:Q8)</f>
        <v>1</v>
      </c>
    </row>
    <row r="9" spans="1:18" ht="12.75">
      <c r="A9" t="s">
        <v>347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1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5">
        <f>SUM(B9:Q9)</f>
        <v>1</v>
      </c>
    </row>
    <row r="10" spans="1:18" ht="12.75">
      <c r="A10" s="2" t="s">
        <v>334</v>
      </c>
      <c r="B10" s="5">
        <f aca="true" t="shared" si="0" ref="B10:R10">SUM(B7:B9)</f>
        <v>0</v>
      </c>
      <c r="C10" s="5">
        <f t="shared" si="0"/>
        <v>0</v>
      </c>
      <c r="D10" s="5">
        <f t="shared" si="0"/>
        <v>0</v>
      </c>
      <c r="E10" s="5">
        <f t="shared" si="0"/>
        <v>0</v>
      </c>
      <c r="F10" s="5">
        <f t="shared" si="0"/>
        <v>0</v>
      </c>
      <c r="G10" s="5">
        <f t="shared" si="0"/>
        <v>0</v>
      </c>
      <c r="H10" s="5">
        <f t="shared" si="0"/>
        <v>0</v>
      </c>
      <c r="I10" s="5">
        <f t="shared" si="0"/>
        <v>3</v>
      </c>
      <c r="J10" s="5">
        <f t="shared" si="0"/>
        <v>0</v>
      </c>
      <c r="K10" s="5">
        <f t="shared" si="0"/>
        <v>0</v>
      </c>
      <c r="L10" s="5">
        <f t="shared" si="0"/>
        <v>0</v>
      </c>
      <c r="M10" s="5">
        <f t="shared" si="0"/>
        <v>0</v>
      </c>
      <c r="N10" s="5">
        <f t="shared" si="0"/>
        <v>0</v>
      </c>
      <c r="O10" s="5">
        <f t="shared" si="0"/>
        <v>0</v>
      </c>
      <c r="P10" s="5">
        <f t="shared" si="0"/>
        <v>0</v>
      </c>
      <c r="Q10" s="5">
        <f t="shared" si="0"/>
        <v>0</v>
      </c>
      <c r="R10" s="5">
        <f t="shared" si="0"/>
        <v>3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391</v>
      </c>
    </row>
    <row r="3" ht="12.75">
      <c r="A3" t="s">
        <v>381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21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392</v>
      </c>
    </row>
    <row r="5" spans="1:22" ht="12.75">
      <c r="A5" s="2" t="s">
        <v>393</v>
      </c>
      <c r="B5" s="2" t="s">
        <v>394</v>
      </c>
      <c r="D5" s="2" t="s">
        <v>395</v>
      </c>
      <c r="F5" s="2" t="s">
        <v>396</v>
      </c>
      <c r="H5" s="2" t="s">
        <v>397</v>
      </c>
      <c r="J5" s="2" t="s">
        <v>398</v>
      </c>
      <c r="L5" s="2" t="s">
        <v>399</v>
      </c>
      <c r="N5" s="2" t="s">
        <v>400</v>
      </c>
      <c r="P5" s="2" t="s">
        <v>401</v>
      </c>
      <c r="R5" s="2" t="s">
        <v>402</v>
      </c>
      <c r="T5" s="2" t="s">
        <v>403</v>
      </c>
      <c r="V5" s="2" t="s">
        <v>334</v>
      </c>
    </row>
    <row r="6" spans="1:21" ht="12.75">
      <c r="A6" s="2" t="s">
        <v>328</v>
      </c>
      <c r="B6" t="s">
        <v>335</v>
      </c>
      <c r="C6" t="s">
        <v>336</v>
      </c>
      <c r="D6" t="s">
        <v>335</v>
      </c>
      <c r="E6" t="s">
        <v>336</v>
      </c>
      <c r="F6" t="s">
        <v>335</v>
      </c>
      <c r="G6" t="s">
        <v>336</v>
      </c>
      <c r="H6" t="s">
        <v>335</v>
      </c>
      <c r="I6" t="s">
        <v>336</v>
      </c>
      <c r="J6" t="s">
        <v>335</v>
      </c>
      <c r="K6" t="s">
        <v>336</v>
      </c>
      <c r="L6" t="s">
        <v>335</v>
      </c>
      <c r="M6" t="s">
        <v>336</v>
      </c>
      <c r="N6" t="s">
        <v>335</v>
      </c>
      <c r="O6" t="s">
        <v>336</v>
      </c>
      <c r="P6" t="s">
        <v>335</v>
      </c>
      <c r="Q6" t="s">
        <v>336</v>
      </c>
      <c r="R6" t="s">
        <v>335</v>
      </c>
      <c r="S6" t="s">
        <v>336</v>
      </c>
      <c r="T6" t="s">
        <v>335</v>
      </c>
      <c r="U6" t="s">
        <v>336</v>
      </c>
    </row>
    <row r="7" spans="1:22" ht="12.75">
      <c r="A7" t="s">
        <v>337</v>
      </c>
      <c r="B7" s="6">
        <v>0</v>
      </c>
      <c r="C7" s="6">
        <v>1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5">
        <f aca="true" t="shared" si="0" ref="V7:V20">SUM(B7:U7)</f>
        <v>1</v>
      </c>
    </row>
    <row r="8" spans="1:22" ht="12.75">
      <c r="A8" t="s">
        <v>338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1</v>
      </c>
      <c r="I8" s="6">
        <v>0</v>
      </c>
      <c r="J8" s="6">
        <v>1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5">
        <f t="shared" si="0"/>
        <v>2</v>
      </c>
    </row>
    <row r="9" spans="1:22" ht="12.75">
      <c r="A9" t="s">
        <v>339</v>
      </c>
      <c r="B9" s="6">
        <v>0</v>
      </c>
      <c r="C9" s="6">
        <v>0</v>
      </c>
      <c r="D9" s="6">
        <v>0</v>
      </c>
      <c r="E9" s="6">
        <v>0</v>
      </c>
      <c r="F9" s="6">
        <v>1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5">
        <f t="shared" si="0"/>
        <v>1</v>
      </c>
    </row>
    <row r="10" spans="1:22" ht="12.75">
      <c r="A10" t="s">
        <v>341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1</v>
      </c>
      <c r="J10" s="6">
        <v>0</v>
      </c>
      <c r="K10" s="6">
        <v>1</v>
      </c>
      <c r="L10" s="6">
        <v>0</v>
      </c>
      <c r="M10" s="6">
        <v>2</v>
      </c>
      <c r="N10" s="6">
        <v>0</v>
      </c>
      <c r="O10" s="6">
        <v>1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5">
        <f t="shared" si="0"/>
        <v>5</v>
      </c>
    </row>
    <row r="11" spans="1:22" ht="12.75">
      <c r="A11" t="s">
        <v>342</v>
      </c>
      <c r="B11" s="6">
        <v>0</v>
      </c>
      <c r="C11" s="6">
        <v>0</v>
      </c>
      <c r="D11" s="6">
        <v>0</v>
      </c>
      <c r="E11" s="6">
        <v>0</v>
      </c>
      <c r="F11" s="6">
        <v>1</v>
      </c>
      <c r="G11" s="6">
        <v>1</v>
      </c>
      <c r="H11" s="6">
        <v>1</v>
      </c>
      <c r="I11" s="6">
        <v>0</v>
      </c>
      <c r="J11" s="6">
        <v>1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5">
        <f t="shared" si="0"/>
        <v>4</v>
      </c>
    </row>
    <row r="12" spans="1:22" ht="12.75">
      <c r="A12" t="s">
        <v>344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1</v>
      </c>
      <c r="J12" s="6">
        <v>0</v>
      </c>
      <c r="K12" s="6">
        <v>2</v>
      </c>
      <c r="L12" s="6">
        <v>0</v>
      </c>
      <c r="M12" s="6">
        <v>1</v>
      </c>
      <c r="N12" s="6">
        <v>0</v>
      </c>
      <c r="O12" s="6">
        <v>1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5">
        <f t="shared" si="0"/>
        <v>5</v>
      </c>
    </row>
    <row r="13" spans="1:22" ht="12.75">
      <c r="A13" t="s">
        <v>345</v>
      </c>
      <c r="B13" s="6">
        <v>0</v>
      </c>
      <c r="C13" s="6">
        <v>0</v>
      </c>
      <c r="D13" s="6">
        <v>0</v>
      </c>
      <c r="E13" s="6">
        <v>0</v>
      </c>
      <c r="F13" s="6">
        <v>2</v>
      </c>
      <c r="G13" s="6">
        <v>0</v>
      </c>
      <c r="H13" s="6">
        <v>0</v>
      </c>
      <c r="I13" s="6">
        <v>3</v>
      </c>
      <c r="J13" s="6">
        <v>0</v>
      </c>
      <c r="K13" s="6">
        <v>3</v>
      </c>
      <c r="L13" s="6">
        <v>0</v>
      </c>
      <c r="M13" s="6">
        <v>0</v>
      </c>
      <c r="N13" s="6">
        <v>0</v>
      </c>
      <c r="O13" s="6">
        <v>3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5">
        <f t="shared" si="0"/>
        <v>11</v>
      </c>
    </row>
    <row r="14" spans="1:22" ht="12.75">
      <c r="A14" t="s">
        <v>346</v>
      </c>
      <c r="B14" s="6">
        <v>0</v>
      </c>
      <c r="C14" s="6">
        <v>0</v>
      </c>
      <c r="D14" s="6">
        <v>2</v>
      </c>
      <c r="E14" s="6">
        <v>4</v>
      </c>
      <c r="F14" s="6">
        <v>1</v>
      </c>
      <c r="G14" s="6">
        <v>8</v>
      </c>
      <c r="H14" s="6">
        <v>0</v>
      </c>
      <c r="I14" s="6">
        <v>3</v>
      </c>
      <c r="J14" s="6">
        <v>0</v>
      </c>
      <c r="K14" s="6">
        <v>0</v>
      </c>
      <c r="L14" s="6">
        <v>0</v>
      </c>
      <c r="M14" s="6">
        <v>1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5">
        <f t="shared" si="0"/>
        <v>19</v>
      </c>
    </row>
    <row r="15" spans="1:22" ht="12.75">
      <c r="A15" t="s">
        <v>347</v>
      </c>
      <c r="B15" s="6">
        <v>0</v>
      </c>
      <c r="C15" s="6">
        <v>1</v>
      </c>
      <c r="D15" s="6">
        <v>0</v>
      </c>
      <c r="E15" s="6">
        <v>4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5">
        <f t="shared" si="0"/>
        <v>5</v>
      </c>
    </row>
    <row r="16" spans="1:22" ht="12.75">
      <c r="A16" t="s">
        <v>348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2</v>
      </c>
      <c r="J16" s="6">
        <v>0</v>
      </c>
      <c r="K16" s="6">
        <v>2</v>
      </c>
      <c r="L16" s="6">
        <v>0</v>
      </c>
      <c r="M16" s="6">
        <v>0</v>
      </c>
      <c r="N16" s="6">
        <v>1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5">
        <f t="shared" si="0"/>
        <v>5</v>
      </c>
    </row>
    <row r="17" spans="1:22" ht="12.75">
      <c r="A17" t="s">
        <v>349</v>
      </c>
      <c r="B17" s="6">
        <v>0</v>
      </c>
      <c r="C17" s="6">
        <v>0</v>
      </c>
      <c r="D17" s="6">
        <v>0</v>
      </c>
      <c r="E17" s="6">
        <v>1</v>
      </c>
      <c r="F17" s="6">
        <v>0</v>
      </c>
      <c r="G17" s="6">
        <v>0</v>
      </c>
      <c r="H17" s="6">
        <v>0</v>
      </c>
      <c r="I17" s="6">
        <v>1</v>
      </c>
      <c r="J17" s="6">
        <v>0</v>
      </c>
      <c r="K17" s="6">
        <v>4</v>
      </c>
      <c r="L17" s="6">
        <v>0</v>
      </c>
      <c r="M17" s="6">
        <v>1</v>
      </c>
      <c r="N17" s="6">
        <v>0</v>
      </c>
      <c r="O17" s="6">
        <v>0</v>
      </c>
      <c r="P17" s="6">
        <v>0</v>
      </c>
      <c r="Q17" s="6">
        <v>1</v>
      </c>
      <c r="R17" s="6">
        <v>0</v>
      </c>
      <c r="S17" s="6">
        <v>0</v>
      </c>
      <c r="T17" s="6">
        <v>0</v>
      </c>
      <c r="U17" s="6">
        <v>0</v>
      </c>
      <c r="V17" s="5">
        <f t="shared" si="0"/>
        <v>8</v>
      </c>
    </row>
    <row r="18" spans="1:22" ht="12.75">
      <c r="A18" t="s">
        <v>351</v>
      </c>
      <c r="B18" s="6">
        <v>0</v>
      </c>
      <c r="C18" s="6">
        <v>0</v>
      </c>
      <c r="D18" s="6">
        <v>0</v>
      </c>
      <c r="E18" s="6">
        <v>0</v>
      </c>
      <c r="F18" s="6">
        <v>2</v>
      </c>
      <c r="G18" s="6">
        <v>0</v>
      </c>
      <c r="H18" s="6">
        <v>0</v>
      </c>
      <c r="I18" s="6">
        <v>1</v>
      </c>
      <c r="J18" s="6">
        <v>0</v>
      </c>
      <c r="K18" s="6">
        <v>2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5">
        <f t="shared" si="0"/>
        <v>5</v>
      </c>
    </row>
    <row r="19" spans="1:22" ht="12.75">
      <c r="A19" t="s">
        <v>352</v>
      </c>
      <c r="B19" s="6">
        <v>0</v>
      </c>
      <c r="C19" s="6">
        <v>0</v>
      </c>
      <c r="D19" s="6">
        <v>1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5">
        <f t="shared" si="0"/>
        <v>1</v>
      </c>
    </row>
    <row r="20" spans="1:22" ht="12.75">
      <c r="A20" t="s">
        <v>353</v>
      </c>
      <c r="B20" s="6">
        <v>1</v>
      </c>
      <c r="C20" s="6">
        <v>1</v>
      </c>
      <c r="D20" s="6">
        <v>1</v>
      </c>
      <c r="E20" s="6">
        <v>0</v>
      </c>
      <c r="F20" s="6">
        <v>0</v>
      </c>
      <c r="G20" s="6">
        <v>2</v>
      </c>
      <c r="H20" s="6">
        <v>0</v>
      </c>
      <c r="I20" s="6">
        <v>1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5">
        <f t="shared" si="0"/>
        <v>6</v>
      </c>
    </row>
    <row r="21" spans="1:22" ht="12.75">
      <c r="A21" s="2" t="s">
        <v>334</v>
      </c>
      <c r="B21" s="5">
        <f aca="true" t="shared" si="1" ref="B21:V21">SUM(B7:B20)</f>
        <v>1</v>
      </c>
      <c r="C21" s="5">
        <f t="shared" si="1"/>
        <v>3</v>
      </c>
      <c r="D21" s="5">
        <f t="shared" si="1"/>
        <v>4</v>
      </c>
      <c r="E21" s="5">
        <f t="shared" si="1"/>
        <v>9</v>
      </c>
      <c r="F21" s="5">
        <f t="shared" si="1"/>
        <v>7</v>
      </c>
      <c r="G21" s="5">
        <f t="shared" si="1"/>
        <v>11</v>
      </c>
      <c r="H21" s="5">
        <f t="shared" si="1"/>
        <v>2</v>
      </c>
      <c r="I21" s="5">
        <f t="shared" si="1"/>
        <v>13</v>
      </c>
      <c r="J21" s="5">
        <f t="shared" si="1"/>
        <v>2</v>
      </c>
      <c r="K21" s="5">
        <f t="shared" si="1"/>
        <v>14</v>
      </c>
      <c r="L21" s="5">
        <f t="shared" si="1"/>
        <v>0</v>
      </c>
      <c r="M21" s="5">
        <f t="shared" si="1"/>
        <v>5</v>
      </c>
      <c r="N21" s="5">
        <f t="shared" si="1"/>
        <v>1</v>
      </c>
      <c r="O21" s="5">
        <f t="shared" si="1"/>
        <v>5</v>
      </c>
      <c r="P21" s="5">
        <f t="shared" si="1"/>
        <v>0</v>
      </c>
      <c r="Q21" s="5">
        <f t="shared" si="1"/>
        <v>1</v>
      </c>
      <c r="R21" s="5">
        <f t="shared" si="1"/>
        <v>0</v>
      </c>
      <c r="S21" s="5">
        <f t="shared" si="1"/>
        <v>0</v>
      </c>
      <c r="T21" s="5">
        <f t="shared" si="1"/>
        <v>0</v>
      </c>
      <c r="U21" s="5">
        <f t="shared" si="1"/>
        <v>0</v>
      </c>
      <c r="V21" s="5">
        <f t="shared" si="1"/>
        <v>78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1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404</v>
      </c>
    </row>
    <row r="5" spans="1:26" ht="12.75">
      <c r="A5" s="2" t="s">
        <v>405</v>
      </c>
      <c r="B5" s="2" t="s">
        <v>406</v>
      </c>
      <c r="D5" s="2" t="s">
        <v>407</v>
      </c>
      <c r="F5" s="2" t="s">
        <v>408</v>
      </c>
      <c r="H5" s="2" t="s">
        <v>409</v>
      </c>
      <c r="J5" s="2" t="s">
        <v>410</v>
      </c>
      <c r="L5" s="2" t="s">
        <v>411</v>
      </c>
      <c r="N5" s="2" t="s">
        <v>412</v>
      </c>
      <c r="P5" s="2" t="s">
        <v>413</v>
      </c>
      <c r="R5" s="2" t="s">
        <v>414</v>
      </c>
      <c r="T5" s="2" t="s">
        <v>415</v>
      </c>
      <c r="V5" s="2" t="s">
        <v>416</v>
      </c>
      <c r="X5" s="2" t="s">
        <v>417</v>
      </c>
      <c r="Z5" s="2" t="s">
        <v>334</v>
      </c>
    </row>
    <row r="6" spans="1:25" ht="12.75">
      <c r="A6" s="2" t="s">
        <v>328</v>
      </c>
      <c r="B6" t="s">
        <v>335</v>
      </c>
      <c r="C6" t="s">
        <v>336</v>
      </c>
      <c r="D6" t="s">
        <v>335</v>
      </c>
      <c r="E6" t="s">
        <v>336</v>
      </c>
      <c r="F6" t="s">
        <v>335</v>
      </c>
      <c r="G6" t="s">
        <v>336</v>
      </c>
      <c r="H6" t="s">
        <v>335</v>
      </c>
      <c r="I6" t="s">
        <v>336</v>
      </c>
      <c r="J6" t="s">
        <v>335</v>
      </c>
      <c r="K6" t="s">
        <v>336</v>
      </c>
      <c r="L6" t="s">
        <v>335</v>
      </c>
      <c r="M6" t="s">
        <v>336</v>
      </c>
      <c r="N6" t="s">
        <v>335</v>
      </c>
      <c r="O6" t="s">
        <v>336</v>
      </c>
      <c r="P6" t="s">
        <v>335</v>
      </c>
      <c r="Q6" t="s">
        <v>336</v>
      </c>
      <c r="R6" t="s">
        <v>335</v>
      </c>
      <c r="S6" t="s">
        <v>336</v>
      </c>
      <c r="T6" t="s">
        <v>335</v>
      </c>
      <c r="U6" t="s">
        <v>336</v>
      </c>
      <c r="V6" t="s">
        <v>335</v>
      </c>
      <c r="W6" t="s">
        <v>336</v>
      </c>
      <c r="X6" t="s">
        <v>335</v>
      </c>
      <c r="Y6" t="s">
        <v>336</v>
      </c>
    </row>
    <row r="7" spans="1:26" ht="12.75">
      <c r="A7" t="s">
        <v>337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1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5">
        <f aca="true" t="shared" si="0" ref="Z7:Z20">SUM(B7:Y7)</f>
        <v>1</v>
      </c>
    </row>
    <row r="8" spans="1:26" ht="12.75">
      <c r="A8" t="s">
        <v>338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1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5">
        <f t="shared" si="0"/>
        <v>2</v>
      </c>
    </row>
    <row r="9" spans="1:26" ht="12.75">
      <c r="A9" t="s">
        <v>339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5">
        <f t="shared" si="0"/>
        <v>1</v>
      </c>
    </row>
    <row r="10" spans="1:26" ht="12.75">
      <c r="A10" t="s">
        <v>341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1</v>
      </c>
      <c r="N10" s="6">
        <v>0</v>
      </c>
      <c r="O10" s="6">
        <v>2</v>
      </c>
      <c r="P10" s="6">
        <v>0</v>
      </c>
      <c r="Q10" s="6">
        <v>2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5">
        <f t="shared" si="0"/>
        <v>5</v>
      </c>
    </row>
    <row r="11" spans="1:26" ht="12.75">
      <c r="A11" t="s">
        <v>342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1</v>
      </c>
      <c r="K11" s="6">
        <v>0</v>
      </c>
      <c r="L11" s="6">
        <v>0</v>
      </c>
      <c r="M11" s="6">
        <v>0</v>
      </c>
      <c r="N11" s="6">
        <v>1</v>
      </c>
      <c r="O11" s="6">
        <v>1</v>
      </c>
      <c r="P11" s="6">
        <v>1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5">
        <f t="shared" si="0"/>
        <v>4</v>
      </c>
    </row>
    <row r="12" spans="1:26" ht="12.75">
      <c r="A12" t="s">
        <v>344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2</v>
      </c>
      <c r="N12" s="6">
        <v>0</v>
      </c>
      <c r="O12" s="6">
        <v>1</v>
      </c>
      <c r="P12" s="6">
        <v>0</v>
      </c>
      <c r="Q12" s="6">
        <v>0</v>
      </c>
      <c r="R12" s="6">
        <v>0</v>
      </c>
      <c r="S12" s="6">
        <v>2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5">
        <f t="shared" si="0"/>
        <v>5</v>
      </c>
    </row>
    <row r="13" spans="1:26" ht="12.75">
      <c r="A13" t="s">
        <v>345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1</v>
      </c>
      <c r="L13" s="6">
        <v>2</v>
      </c>
      <c r="M13" s="6">
        <v>0</v>
      </c>
      <c r="N13" s="6">
        <v>0</v>
      </c>
      <c r="O13" s="6">
        <v>3</v>
      </c>
      <c r="P13" s="6">
        <v>0</v>
      </c>
      <c r="Q13" s="6">
        <v>3</v>
      </c>
      <c r="R13" s="6">
        <v>0</v>
      </c>
      <c r="S13" s="6">
        <v>1</v>
      </c>
      <c r="T13" s="6">
        <v>0</v>
      </c>
      <c r="U13" s="6">
        <v>1</v>
      </c>
      <c r="V13" s="6">
        <v>0</v>
      </c>
      <c r="W13" s="6">
        <v>0</v>
      </c>
      <c r="X13" s="6">
        <v>0</v>
      </c>
      <c r="Y13" s="6">
        <v>0</v>
      </c>
      <c r="Z13" s="5">
        <f t="shared" si="0"/>
        <v>11</v>
      </c>
    </row>
    <row r="14" spans="1:26" ht="12.75">
      <c r="A14" t="s">
        <v>346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1</v>
      </c>
      <c r="I14" s="6">
        <v>3</v>
      </c>
      <c r="J14" s="6">
        <v>0</v>
      </c>
      <c r="K14" s="6">
        <v>7</v>
      </c>
      <c r="L14" s="6">
        <v>2</v>
      </c>
      <c r="M14" s="6">
        <v>1</v>
      </c>
      <c r="N14" s="6">
        <v>0</v>
      </c>
      <c r="O14" s="6">
        <v>2</v>
      </c>
      <c r="P14" s="6">
        <v>0</v>
      </c>
      <c r="Q14" s="6">
        <v>3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5">
        <f t="shared" si="0"/>
        <v>19</v>
      </c>
    </row>
    <row r="15" spans="1:26" ht="12.75">
      <c r="A15" t="s">
        <v>347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2</v>
      </c>
      <c r="J15" s="6">
        <v>0</v>
      </c>
      <c r="K15" s="6">
        <v>2</v>
      </c>
      <c r="L15" s="6">
        <v>0</v>
      </c>
      <c r="M15" s="6">
        <v>0</v>
      </c>
      <c r="N15" s="6">
        <v>0</v>
      </c>
      <c r="O15" s="6">
        <v>1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5">
        <f t="shared" si="0"/>
        <v>5</v>
      </c>
    </row>
    <row r="16" spans="1:26" ht="12.75">
      <c r="A16" t="s">
        <v>348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1</v>
      </c>
      <c r="P16" s="6">
        <v>0</v>
      </c>
      <c r="Q16" s="6">
        <v>1</v>
      </c>
      <c r="R16" s="6">
        <v>1</v>
      </c>
      <c r="S16" s="6">
        <v>2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5">
        <f t="shared" si="0"/>
        <v>5</v>
      </c>
    </row>
    <row r="17" spans="1:26" ht="12.75">
      <c r="A17" t="s">
        <v>349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1</v>
      </c>
      <c r="L17" s="6">
        <v>0</v>
      </c>
      <c r="M17" s="6">
        <v>1</v>
      </c>
      <c r="N17" s="6">
        <v>0</v>
      </c>
      <c r="O17" s="6">
        <v>1</v>
      </c>
      <c r="P17" s="6">
        <v>0</v>
      </c>
      <c r="Q17" s="6">
        <v>1</v>
      </c>
      <c r="R17" s="6">
        <v>0</v>
      </c>
      <c r="S17" s="6">
        <v>4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5">
        <f t="shared" si="0"/>
        <v>8</v>
      </c>
    </row>
    <row r="18" spans="1:26" ht="12.75">
      <c r="A18" t="s">
        <v>351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1</v>
      </c>
      <c r="I18" s="6">
        <v>0</v>
      </c>
      <c r="J18" s="6">
        <v>0</v>
      </c>
      <c r="K18" s="6">
        <v>0</v>
      </c>
      <c r="L18" s="6">
        <v>1</v>
      </c>
      <c r="M18" s="6">
        <v>0</v>
      </c>
      <c r="N18" s="6">
        <v>0</v>
      </c>
      <c r="O18" s="6">
        <v>0</v>
      </c>
      <c r="P18" s="6">
        <v>0</v>
      </c>
      <c r="Q18" s="6">
        <v>2</v>
      </c>
      <c r="R18" s="6">
        <v>0</v>
      </c>
      <c r="S18" s="6">
        <v>1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5">
        <f t="shared" si="0"/>
        <v>5</v>
      </c>
    </row>
    <row r="19" spans="1:26" ht="12.75">
      <c r="A19" t="s">
        <v>352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1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5">
        <f t="shared" si="0"/>
        <v>1</v>
      </c>
    </row>
    <row r="20" spans="1:26" ht="12.75">
      <c r="A20" t="s">
        <v>353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1</v>
      </c>
      <c r="H20" s="6">
        <v>0</v>
      </c>
      <c r="I20" s="6">
        <v>0</v>
      </c>
      <c r="J20" s="6">
        <v>1</v>
      </c>
      <c r="K20" s="6">
        <v>0</v>
      </c>
      <c r="L20" s="6">
        <v>0</v>
      </c>
      <c r="M20" s="6">
        <v>0</v>
      </c>
      <c r="N20" s="6">
        <v>0</v>
      </c>
      <c r="O20" s="6">
        <v>1</v>
      </c>
      <c r="P20" s="6">
        <v>0</v>
      </c>
      <c r="Q20" s="6">
        <v>1</v>
      </c>
      <c r="R20" s="6">
        <v>0</v>
      </c>
      <c r="S20" s="6">
        <v>1</v>
      </c>
      <c r="T20" s="6">
        <v>1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5">
        <f t="shared" si="0"/>
        <v>6</v>
      </c>
    </row>
    <row r="21" spans="1:26" ht="12.75">
      <c r="A21" s="2" t="s">
        <v>334</v>
      </c>
      <c r="B21" s="5">
        <f aca="true" t="shared" si="1" ref="B21:Z21">SUM(B7:B20)</f>
        <v>0</v>
      </c>
      <c r="C21" s="5">
        <f t="shared" si="1"/>
        <v>0</v>
      </c>
      <c r="D21" s="5">
        <f t="shared" si="1"/>
        <v>0</v>
      </c>
      <c r="E21" s="5">
        <f t="shared" si="1"/>
        <v>0</v>
      </c>
      <c r="F21" s="5">
        <f t="shared" si="1"/>
        <v>0</v>
      </c>
      <c r="G21" s="5">
        <f t="shared" si="1"/>
        <v>1</v>
      </c>
      <c r="H21" s="5">
        <f t="shared" si="1"/>
        <v>2</v>
      </c>
      <c r="I21" s="5">
        <f t="shared" si="1"/>
        <v>5</v>
      </c>
      <c r="J21" s="5">
        <f t="shared" si="1"/>
        <v>2</v>
      </c>
      <c r="K21" s="5">
        <f t="shared" si="1"/>
        <v>11</v>
      </c>
      <c r="L21" s="5">
        <f t="shared" si="1"/>
        <v>6</v>
      </c>
      <c r="M21" s="5">
        <f t="shared" si="1"/>
        <v>5</v>
      </c>
      <c r="N21" s="5">
        <f t="shared" si="1"/>
        <v>2</v>
      </c>
      <c r="O21" s="5">
        <f t="shared" si="1"/>
        <v>14</v>
      </c>
      <c r="P21" s="5">
        <f t="shared" si="1"/>
        <v>2</v>
      </c>
      <c r="Q21" s="5">
        <f t="shared" si="1"/>
        <v>13</v>
      </c>
      <c r="R21" s="5">
        <f t="shared" si="1"/>
        <v>1</v>
      </c>
      <c r="S21" s="5">
        <f t="shared" si="1"/>
        <v>11</v>
      </c>
      <c r="T21" s="5">
        <f t="shared" si="1"/>
        <v>2</v>
      </c>
      <c r="U21" s="5">
        <f t="shared" si="1"/>
        <v>1</v>
      </c>
      <c r="V21" s="5">
        <f t="shared" si="1"/>
        <v>0</v>
      </c>
      <c r="W21" s="5">
        <f t="shared" si="1"/>
        <v>0</v>
      </c>
      <c r="X21" s="5">
        <f t="shared" si="1"/>
        <v>0</v>
      </c>
      <c r="Y21" s="5">
        <f t="shared" si="1"/>
        <v>0</v>
      </c>
      <c r="Z21" s="5">
        <f t="shared" si="1"/>
        <v>78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418</v>
      </c>
    </row>
    <row r="5" spans="2:14" ht="12.75">
      <c r="B5" s="2" t="s">
        <v>419</v>
      </c>
      <c r="D5" s="2" t="s">
        <v>420</v>
      </c>
      <c r="F5" s="2" t="s">
        <v>421</v>
      </c>
      <c r="H5" s="2" t="s">
        <v>422</v>
      </c>
      <c r="J5" s="2" t="s">
        <v>423</v>
      </c>
      <c r="L5" s="2" t="s">
        <v>424</v>
      </c>
      <c r="N5" s="2" t="s">
        <v>425</v>
      </c>
    </row>
    <row r="6" spans="1:13" ht="12.75">
      <c r="A6" s="2" t="s">
        <v>328</v>
      </c>
      <c r="B6" t="s">
        <v>335</v>
      </c>
      <c r="C6" t="s">
        <v>336</v>
      </c>
      <c r="D6" t="s">
        <v>335</v>
      </c>
      <c r="E6" t="s">
        <v>336</v>
      </c>
      <c r="F6" t="s">
        <v>335</v>
      </c>
      <c r="G6" t="s">
        <v>336</v>
      </c>
      <c r="H6" t="s">
        <v>335</v>
      </c>
      <c r="I6" t="s">
        <v>336</v>
      </c>
      <c r="J6" t="s">
        <v>335</v>
      </c>
      <c r="K6" t="s">
        <v>336</v>
      </c>
      <c r="L6" t="s">
        <v>335</v>
      </c>
      <c r="M6" t="s">
        <v>336</v>
      </c>
    </row>
    <row r="7" spans="1:14" ht="12.75">
      <c r="A7" t="s">
        <v>337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1</v>
      </c>
      <c r="J7" s="3">
        <v>0</v>
      </c>
      <c r="K7" s="3">
        <v>0</v>
      </c>
      <c r="L7" s="3">
        <v>0</v>
      </c>
      <c r="M7" s="3">
        <v>0</v>
      </c>
      <c r="N7" s="5">
        <f aca="true" t="shared" si="0" ref="N7:N20">SUM(B7:M7)</f>
        <v>1</v>
      </c>
    </row>
    <row r="8" spans="1:14" ht="12.75">
      <c r="A8" t="s">
        <v>338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2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5">
        <f t="shared" si="0"/>
        <v>2</v>
      </c>
    </row>
    <row r="9" spans="1:14" ht="12.75">
      <c r="A9" t="s">
        <v>339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5">
        <f t="shared" si="0"/>
        <v>1</v>
      </c>
    </row>
    <row r="10" spans="1:14" ht="12.75">
      <c r="A10" t="s">
        <v>341</v>
      </c>
      <c r="B10" s="3">
        <v>0</v>
      </c>
      <c r="C10" s="3">
        <v>0</v>
      </c>
      <c r="D10" s="3">
        <v>0</v>
      </c>
      <c r="E10" s="3">
        <v>3</v>
      </c>
      <c r="F10" s="3">
        <v>0</v>
      </c>
      <c r="G10" s="3">
        <v>0</v>
      </c>
      <c r="H10" s="3">
        <v>0</v>
      </c>
      <c r="I10" s="3">
        <v>2</v>
      </c>
      <c r="J10" s="3">
        <v>0</v>
      </c>
      <c r="K10" s="3">
        <v>0</v>
      </c>
      <c r="L10" s="3">
        <v>0</v>
      </c>
      <c r="M10" s="3">
        <v>0</v>
      </c>
      <c r="N10" s="5">
        <f t="shared" si="0"/>
        <v>5</v>
      </c>
    </row>
    <row r="11" spans="1:14" ht="12.75">
      <c r="A11" t="s">
        <v>342</v>
      </c>
      <c r="B11" s="3">
        <v>0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2</v>
      </c>
      <c r="I11" s="3">
        <v>1</v>
      </c>
      <c r="J11" s="3">
        <v>0</v>
      </c>
      <c r="K11" s="3">
        <v>0</v>
      </c>
      <c r="L11" s="3">
        <v>0</v>
      </c>
      <c r="M11" s="3">
        <v>0</v>
      </c>
      <c r="N11" s="5">
        <f t="shared" si="0"/>
        <v>4</v>
      </c>
    </row>
    <row r="12" spans="1:14" ht="12.75">
      <c r="A12" t="s">
        <v>344</v>
      </c>
      <c r="B12" s="3">
        <v>0</v>
      </c>
      <c r="C12" s="3">
        <v>0</v>
      </c>
      <c r="D12" s="3">
        <v>0</v>
      </c>
      <c r="E12" s="3">
        <v>5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5">
        <f t="shared" si="0"/>
        <v>5</v>
      </c>
    </row>
    <row r="13" spans="1:14" ht="12.75">
      <c r="A13" t="s">
        <v>345</v>
      </c>
      <c r="B13" s="3">
        <v>0</v>
      </c>
      <c r="C13" s="3">
        <v>0</v>
      </c>
      <c r="D13" s="3">
        <v>1</v>
      </c>
      <c r="E13" s="3">
        <v>9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5">
        <f t="shared" si="0"/>
        <v>11</v>
      </c>
    </row>
    <row r="14" spans="1:14" ht="12.75">
      <c r="A14" t="s">
        <v>346</v>
      </c>
      <c r="B14" s="3">
        <v>0</v>
      </c>
      <c r="C14" s="3">
        <v>0</v>
      </c>
      <c r="D14" s="3">
        <v>2</v>
      </c>
      <c r="E14" s="3">
        <v>15</v>
      </c>
      <c r="F14" s="3">
        <v>0</v>
      </c>
      <c r="G14" s="3">
        <v>0</v>
      </c>
      <c r="H14" s="3">
        <v>1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5">
        <f t="shared" si="0"/>
        <v>19</v>
      </c>
    </row>
    <row r="15" spans="1:14" ht="12.75">
      <c r="A15" t="s">
        <v>347</v>
      </c>
      <c r="B15" s="3">
        <v>0</v>
      </c>
      <c r="C15" s="3">
        <v>0</v>
      </c>
      <c r="D15" s="3">
        <v>0</v>
      </c>
      <c r="E15" s="3">
        <v>2</v>
      </c>
      <c r="F15" s="3">
        <v>0</v>
      </c>
      <c r="G15" s="3">
        <v>0</v>
      </c>
      <c r="H15" s="3">
        <v>0</v>
      </c>
      <c r="I15" s="3">
        <v>3</v>
      </c>
      <c r="J15" s="3">
        <v>0</v>
      </c>
      <c r="K15" s="3">
        <v>0</v>
      </c>
      <c r="L15" s="3">
        <v>0</v>
      </c>
      <c r="M15" s="3">
        <v>0</v>
      </c>
      <c r="N15" s="5">
        <f t="shared" si="0"/>
        <v>5</v>
      </c>
    </row>
    <row r="16" spans="1:14" ht="12.75">
      <c r="A16" t="s">
        <v>348</v>
      </c>
      <c r="B16" s="3">
        <v>1</v>
      </c>
      <c r="C16" s="3">
        <v>1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5">
        <f t="shared" si="0"/>
        <v>5</v>
      </c>
    </row>
    <row r="17" spans="1:14" ht="12.75">
      <c r="A17" t="s">
        <v>349</v>
      </c>
      <c r="B17" s="3">
        <v>0</v>
      </c>
      <c r="C17" s="3">
        <v>3</v>
      </c>
      <c r="D17" s="3">
        <v>0</v>
      </c>
      <c r="E17" s="3">
        <v>5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5">
        <f t="shared" si="0"/>
        <v>8</v>
      </c>
    </row>
    <row r="18" spans="1:14" ht="12.75">
      <c r="A18" t="s">
        <v>351</v>
      </c>
      <c r="B18" s="3">
        <v>1</v>
      </c>
      <c r="C18" s="3">
        <v>3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5">
        <f t="shared" si="0"/>
        <v>5</v>
      </c>
    </row>
    <row r="19" spans="1:14" ht="12.75">
      <c r="A19" t="s">
        <v>352</v>
      </c>
      <c r="B19" s="3">
        <v>0</v>
      </c>
      <c r="C19" s="3">
        <v>0</v>
      </c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5">
        <f t="shared" si="0"/>
        <v>1</v>
      </c>
    </row>
    <row r="20" spans="1:14" ht="12.75">
      <c r="A20" t="s">
        <v>353</v>
      </c>
      <c r="B20" s="3">
        <v>2</v>
      </c>
      <c r="C20" s="3">
        <v>3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5">
        <f t="shared" si="0"/>
        <v>6</v>
      </c>
    </row>
    <row r="21" spans="1:14" ht="12.75">
      <c r="A21" s="2" t="s">
        <v>334</v>
      </c>
      <c r="B21" s="5">
        <f aca="true" t="shared" si="1" ref="B21:N21">SUM(B7:B20)</f>
        <v>4</v>
      </c>
      <c r="C21" s="5">
        <f t="shared" si="1"/>
        <v>10</v>
      </c>
      <c r="D21" s="5">
        <f t="shared" si="1"/>
        <v>6</v>
      </c>
      <c r="E21" s="5">
        <f t="shared" si="1"/>
        <v>42</v>
      </c>
      <c r="F21" s="5">
        <f t="shared" si="1"/>
        <v>0</v>
      </c>
      <c r="G21" s="5">
        <f t="shared" si="1"/>
        <v>0</v>
      </c>
      <c r="H21" s="5">
        <f t="shared" si="1"/>
        <v>7</v>
      </c>
      <c r="I21" s="5">
        <f t="shared" si="1"/>
        <v>9</v>
      </c>
      <c r="J21" s="5">
        <f t="shared" si="1"/>
        <v>0</v>
      </c>
      <c r="K21" s="5">
        <f t="shared" si="1"/>
        <v>0</v>
      </c>
      <c r="L21" s="5">
        <f t="shared" si="1"/>
        <v>0</v>
      </c>
      <c r="M21" s="5">
        <f t="shared" si="1"/>
        <v>0</v>
      </c>
      <c r="N21" s="5">
        <f t="shared" si="1"/>
        <v>78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426</v>
      </c>
    </row>
    <row r="5" spans="2:20" ht="12.75">
      <c r="B5" s="2" t="s">
        <v>121</v>
      </c>
      <c r="D5" s="2" t="s">
        <v>427</v>
      </c>
      <c r="F5" s="2" t="s">
        <v>428</v>
      </c>
      <c r="H5" s="2" t="s">
        <v>429</v>
      </c>
      <c r="J5" s="2" t="s">
        <v>430</v>
      </c>
      <c r="L5" s="2" t="s">
        <v>431</v>
      </c>
      <c r="N5" s="2" t="s">
        <v>432</v>
      </c>
      <c r="P5" s="2" t="s">
        <v>433</v>
      </c>
      <c r="R5" s="2" t="s">
        <v>434</v>
      </c>
      <c r="T5" s="2" t="s">
        <v>334</v>
      </c>
    </row>
    <row r="6" spans="1:19" ht="12.75">
      <c r="A6" s="2" t="s">
        <v>328</v>
      </c>
      <c r="B6" t="s">
        <v>335</v>
      </c>
      <c r="C6" t="s">
        <v>336</v>
      </c>
      <c r="D6" t="s">
        <v>335</v>
      </c>
      <c r="E6" t="s">
        <v>336</v>
      </c>
      <c r="F6" t="s">
        <v>335</v>
      </c>
      <c r="G6" t="s">
        <v>336</v>
      </c>
      <c r="H6" t="s">
        <v>335</v>
      </c>
      <c r="I6" t="s">
        <v>336</v>
      </c>
      <c r="J6" t="s">
        <v>335</v>
      </c>
      <c r="K6" t="s">
        <v>336</v>
      </c>
      <c r="L6" t="s">
        <v>335</v>
      </c>
      <c r="M6" t="s">
        <v>336</v>
      </c>
      <c r="N6" t="s">
        <v>335</v>
      </c>
      <c r="O6" t="s">
        <v>336</v>
      </c>
      <c r="P6" t="s">
        <v>335</v>
      </c>
      <c r="Q6" t="s">
        <v>336</v>
      </c>
      <c r="R6" t="s">
        <v>335</v>
      </c>
      <c r="S6" t="s">
        <v>336</v>
      </c>
    </row>
    <row r="7" spans="1:20" ht="12.75">
      <c r="A7" t="s">
        <v>337</v>
      </c>
      <c r="B7" s="3">
        <v>0</v>
      </c>
      <c r="C7" s="3">
        <v>26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2</v>
      </c>
      <c r="T7" s="5">
        <f aca="true" t="shared" si="0" ref="T7:T20">SUM(B7:S7)</f>
        <v>28</v>
      </c>
    </row>
    <row r="8" spans="1:20" ht="12.75">
      <c r="A8" t="s">
        <v>338</v>
      </c>
      <c r="B8" s="3">
        <v>48</v>
      </c>
      <c r="C8" s="3">
        <v>0</v>
      </c>
      <c r="D8" s="3">
        <v>4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1</v>
      </c>
      <c r="S8" s="3">
        <v>0</v>
      </c>
      <c r="T8" s="5">
        <f t="shared" si="0"/>
        <v>53</v>
      </c>
    </row>
    <row r="9" spans="1:20" ht="12.75">
      <c r="A9" t="s">
        <v>339</v>
      </c>
      <c r="B9" s="3">
        <v>29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3</v>
      </c>
      <c r="S9" s="3">
        <v>0</v>
      </c>
      <c r="T9" s="5">
        <f t="shared" si="0"/>
        <v>32</v>
      </c>
    </row>
    <row r="10" spans="1:20" ht="12.75">
      <c r="A10" t="s">
        <v>341</v>
      </c>
      <c r="B10" s="3">
        <v>0</v>
      </c>
      <c r="C10" s="3">
        <v>151</v>
      </c>
      <c r="D10" s="3">
        <v>0</v>
      </c>
      <c r="E10" s="3">
        <v>24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11</v>
      </c>
      <c r="T10" s="5">
        <f t="shared" si="0"/>
        <v>187</v>
      </c>
    </row>
    <row r="11" spans="1:20" ht="12.75">
      <c r="A11" t="s">
        <v>342</v>
      </c>
      <c r="B11" s="3">
        <v>99</v>
      </c>
      <c r="C11" s="3">
        <v>45</v>
      </c>
      <c r="D11" s="3">
        <v>5</v>
      </c>
      <c r="E11" s="3">
        <v>10</v>
      </c>
      <c r="F11" s="3">
        <v>0</v>
      </c>
      <c r="G11" s="3">
        <v>0</v>
      </c>
      <c r="H11" s="3">
        <v>35</v>
      </c>
      <c r="I11" s="3">
        <v>0</v>
      </c>
      <c r="J11" s="3">
        <v>0</v>
      </c>
      <c r="K11" s="3">
        <v>0</v>
      </c>
      <c r="L11" s="3">
        <v>4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2</v>
      </c>
      <c r="T11" s="5">
        <f t="shared" si="0"/>
        <v>202</v>
      </c>
    </row>
    <row r="12" spans="1:20" ht="12.75">
      <c r="A12" t="s">
        <v>344</v>
      </c>
      <c r="B12" s="3">
        <v>0</v>
      </c>
      <c r="C12" s="3">
        <v>178</v>
      </c>
      <c r="D12" s="3">
        <v>0</v>
      </c>
      <c r="E12" s="3">
        <v>5</v>
      </c>
      <c r="F12" s="3">
        <v>0</v>
      </c>
      <c r="G12" s="3">
        <v>0</v>
      </c>
      <c r="H12" s="3">
        <v>0</v>
      </c>
      <c r="I12" s="3">
        <v>43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10</v>
      </c>
      <c r="T12" s="5">
        <f t="shared" si="0"/>
        <v>237</v>
      </c>
    </row>
    <row r="13" spans="1:20" ht="12.75">
      <c r="A13" t="s">
        <v>345</v>
      </c>
      <c r="B13" s="3">
        <v>58</v>
      </c>
      <c r="C13" s="3">
        <v>270</v>
      </c>
      <c r="D13" s="3">
        <v>0</v>
      </c>
      <c r="E13" s="3">
        <v>527</v>
      </c>
      <c r="F13" s="3">
        <v>0</v>
      </c>
      <c r="G13" s="3">
        <v>0</v>
      </c>
      <c r="H13" s="3">
        <v>0</v>
      </c>
      <c r="I13" s="3">
        <v>62</v>
      </c>
      <c r="J13" s="3">
        <v>0</v>
      </c>
      <c r="K13" s="3">
        <v>0</v>
      </c>
      <c r="L13" s="3">
        <v>4</v>
      </c>
      <c r="M13" s="3">
        <v>38</v>
      </c>
      <c r="N13" s="3">
        <v>0</v>
      </c>
      <c r="O13" s="3">
        <v>0</v>
      </c>
      <c r="P13" s="3">
        <v>0</v>
      </c>
      <c r="Q13" s="3">
        <v>0</v>
      </c>
      <c r="R13" s="3">
        <v>6</v>
      </c>
      <c r="S13" s="3">
        <v>2</v>
      </c>
      <c r="T13" s="5">
        <f t="shared" si="0"/>
        <v>967</v>
      </c>
    </row>
    <row r="14" spans="1:20" ht="12.75">
      <c r="A14" t="s">
        <v>346</v>
      </c>
      <c r="B14" s="3">
        <v>100</v>
      </c>
      <c r="C14" s="3">
        <v>577</v>
      </c>
      <c r="D14" s="3">
        <v>8</v>
      </c>
      <c r="E14" s="3">
        <v>53</v>
      </c>
      <c r="F14" s="3">
        <v>0</v>
      </c>
      <c r="G14" s="3">
        <v>0</v>
      </c>
      <c r="H14" s="3">
        <v>0</v>
      </c>
      <c r="I14" s="3">
        <v>0</v>
      </c>
      <c r="J14" s="3">
        <v>5</v>
      </c>
      <c r="K14" s="3">
        <v>296</v>
      </c>
      <c r="L14" s="3">
        <v>0</v>
      </c>
      <c r="M14" s="3">
        <v>117</v>
      </c>
      <c r="N14" s="3">
        <v>0</v>
      </c>
      <c r="O14" s="3">
        <v>0</v>
      </c>
      <c r="P14" s="3">
        <v>0</v>
      </c>
      <c r="Q14" s="3">
        <v>0</v>
      </c>
      <c r="R14" s="3">
        <v>2</v>
      </c>
      <c r="S14" s="3">
        <v>11</v>
      </c>
      <c r="T14" s="5">
        <f t="shared" si="0"/>
        <v>1169</v>
      </c>
    </row>
    <row r="15" spans="1:20" ht="12.75">
      <c r="A15" t="s">
        <v>347</v>
      </c>
      <c r="B15" s="3">
        <v>0</v>
      </c>
      <c r="C15" s="3">
        <v>196</v>
      </c>
      <c r="D15" s="3">
        <v>0</v>
      </c>
      <c r="E15" s="3">
        <v>13</v>
      </c>
      <c r="F15" s="3">
        <v>0</v>
      </c>
      <c r="G15" s="3">
        <v>0</v>
      </c>
      <c r="H15" s="3">
        <v>0</v>
      </c>
      <c r="I15" s="3">
        <v>35</v>
      </c>
      <c r="J15" s="3">
        <v>0</v>
      </c>
      <c r="K15" s="3">
        <v>243</v>
      </c>
      <c r="L15" s="3">
        <v>0</v>
      </c>
      <c r="M15" s="3">
        <v>27</v>
      </c>
      <c r="N15" s="3">
        <v>0</v>
      </c>
      <c r="O15" s="3">
        <v>0</v>
      </c>
      <c r="P15" s="3">
        <v>0</v>
      </c>
      <c r="Q15" s="3">
        <v>93</v>
      </c>
      <c r="R15" s="3">
        <v>0</v>
      </c>
      <c r="S15" s="3">
        <v>12</v>
      </c>
      <c r="T15" s="5">
        <f t="shared" si="0"/>
        <v>619</v>
      </c>
    </row>
    <row r="16" spans="1:20" ht="12.75">
      <c r="A16" t="s">
        <v>348</v>
      </c>
      <c r="B16" s="3">
        <v>39</v>
      </c>
      <c r="C16" s="3">
        <v>133</v>
      </c>
      <c r="D16" s="3">
        <v>0</v>
      </c>
      <c r="E16" s="3">
        <v>8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4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  <c r="T16" s="5">
        <f t="shared" si="0"/>
        <v>185</v>
      </c>
    </row>
    <row r="17" spans="1:20" ht="12.75">
      <c r="A17" t="s">
        <v>349</v>
      </c>
      <c r="B17" s="3">
        <v>0</v>
      </c>
      <c r="C17" s="3">
        <v>325</v>
      </c>
      <c r="D17" s="3">
        <v>0</v>
      </c>
      <c r="E17" s="3">
        <v>16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8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5">
        <f t="shared" si="0"/>
        <v>349</v>
      </c>
    </row>
    <row r="18" spans="1:20" ht="12.75">
      <c r="A18" t="s">
        <v>351</v>
      </c>
      <c r="B18" s="3">
        <v>69</v>
      </c>
      <c r="C18" s="3">
        <v>106</v>
      </c>
      <c r="D18" s="3">
        <v>46</v>
      </c>
      <c r="E18" s="3">
        <v>23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2</v>
      </c>
      <c r="M18" s="3">
        <v>4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  <c r="T18" s="5">
        <f t="shared" si="0"/>
        <v>251</v>
      </c>
    </row>
    <row r="19" spans="1:20" ht="12.75">
      <c r="A19" t="s">
        <v>352</v>
      </c>
      <c r="B19" s="3">
        <v>30</v>
      </c>
      <c r="C19" s="3">
        <v>0</v>
      </c>
      <c r="D19" s="3">
        <v>16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5">
        <f t="shared" si="0"/>
        <v>46</v>
      </c>
    </row>
    <row r="20" spans="1:20" ht="12.75">
      <c r="A20" t="s">
        <v>353</v>
      </c>
      <c r="B20" s="3">
        <v>48</v>
      </c>
      <c r="C20" s="3">
        <v>113</v>
      </c>
      <c r="D20" s="3">
        <v>177</v>
      </c>
      <c r="E20" s="3">
        <v>11</v>
      </c>
      <c r="F20" s="3">
        <v>0</v>
      </c>
      <c r="G20" s="3">
        <v>0</v>
      </c>
      <c r="H20" s="3">
        <v>14</v>
      </c>
      <c r="I20" s="3">
        <v>0</v>
      </c>
      <c r="J20" s="3">
        <v>0</v>
      </c>
      <c r="K20" s="3">
        <v>0</v>
      </c>
      <c r="L20" s="3">
        <v>6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5">
        <f t="shared" si="0"/>
        <v>371</v>
      </c>
    </row>
    <row r="21" spans="1:20" ht="12.75">
      <c r="A21" s="2" t="s">
        <v>334</v>
      </c>
      <c r="B21" s="5">
        <f aca="true" t="shared" si="1" ref="B21:T21">SUM(B7:B20)</f>
        <v>520</v>
      </c>
      <c r="C21" s="5">
        <f t="shared" si="1"/>
        <v>2120</v>
      </c>
      <c r="D21" s="5">
        <f t="shared" si="1"/>
        <v>256</v>
      </c>
      <c r="E21" s="5">
        <f t="shared" si="1"/>
        <v>690</v>
      </c>
      <c r="F21" s="5">
        <f t="shared" si="1"/>
        <v>0</v>
      </c>
      <c r="G21" s="5">
        <f t="shared" si="1"/>
        <v>0</v>
      </c>
      <c r="H21" s="5">
        <f t="shared" si="1"/>
        <v>49</v>
      </c>
      <c r="I21" s="5">
        <f t="shared" si="1"/>
        <v>140</v>
      </c>
      <c r="J21" s="5">
        <f t="shared" si="1"/>
        <v>5</v>
      </c>
      <c r="K21" s="5">
        <f t="shared" si="1"/>
        <v>539</v>
      </c>
      <c r="L21" s="5">
        <f t="shared" si="1"/>
        <v>16</v>
      </c>
      <c r="M21" s="5">
        <f t="shared" si="1"/>
        <v>204</v>
      </c>
      <c r="N21" s="5">
        <f t="shared" si="1"/>
        <v>0</v>
      </c>
      <c r="O21" s="5">
        <f t="shared" si="1"/>
        <v>0</v>
      </c>
      <c r="P21" s="5">
        <f t="shared" si="1"/>
        <v>0</v>
      </c>
      <c r="Q21" s="5">
        <f t="shared" si="1"/>
        <v>93</v>
      </c>
      <c r="R21" s="5">
        <f t="shared" si="1"/>
        <v>12</v>
      </c>
      <c r="S21" s="5">
        <f t="shared" si="1"/>
        <v>52</v>
      </c>
      <c r="T21" s="5">
        <f t="shared" si="1"/>
        <v>4696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72</v>
      </c>
    </row>
    <row r="2" ht="12.75">
      <c r="A2" s="2" t="s">
        <v>73</v>
      </c>
    </row>
    <row r="3" ht="12.75">
      <c r="A3" s="2" t="s">
        <v>74</v>
      </c>
    </row>
    <row r="4" ht="12.75">
      <c r="A4" s="2" t="s">
        <v>75</v>
      </c>
    </row>
    <row r="5" spans="1:5" ht="15.75">
      <c r="A5" s="4" t="s">
        <v>76</v>
      </c>
      <c r="E5" s="4" t="s">
        <v>77</v>
      </c>
    </row>
    <row r="6" spans="1:5" ht="12.75">
      <c r="A6" s="2" t="s">
        <v>78</v>
      </c>
      <c r="E6" s="2" t="s">
        <v>79</v>
      </c>
    </row>
    <row r="7" spans="1:12" ht="12.75">
      <c r="A7" s="2" t="s">
        <v>80</v>
      </c>
      <c r="B7" s="2" t="s">
        <v>81</v>
      </c>
      <c r="C7" s="2" t="s">
        <v>82</v>
      </c>
      <c r="D7" s="2" t="s">
        <v>4</v>
      </c>
      <c r="E7" s="2" t="s">
        <v>83</v>
      </c>
      <c r="F7" s="2" t="s">
        <v>81</v>
      </c>
      <c r="G7" s="2" t="s">
        <v>82</v>
      </c>
      <c r="H7" s="2" t="s">
        <v>4</v>
      </c>
      <c r="I7" s="2" t="s">
        <v>84</v>
      </c>
      <c r="J7" s="2" t="s">
        <v>81</v>
      </c>
      <c r="K7" s="2" t="s">
        <v>82</v>
      </c>
      <c r="L7" s="2" t="s">
        <v>4</v>
      </c>
    </row>
    <row r="8" spans="1:12" ht="12.75">
      <c r="A8" t="s">
        <v>85</v>
      </c>
      <c r="B8" s="3">
        <v>0</v>
      </c>
      <c r="C8" s="3">
        <v>1</v>
      </c>
      <c r="D8" s="3">
        <v>1</v>
      </c>
      <c r="E8" t="s">
        <v>85</v>
      </c>
      <c r="F8" s="3">
        <v>62976</v>
      </c>
      <c r="G8" s="3">
        <v>33177</v>
      </c>
      <c r="H8" s="3">
        <v>80165</v>
      </c>
      <c r="I8" t="s">
        <v>85</v>
      </c>
      <c r="J8" s="3">
        <v>3610</v>
      </c>
      <c r="K8" s="3">
        <v>0</v>
      </c>
      <c r="L8" s="3">
        <v>0</v>
      </c>
    </row>
    <row r="9" spans="1:12" ht="12.75">
      <c r="A9" t="s">
        <v>86</v>
      </c>
      <c r="B9" s="3">
        <v>14</v>
      </c>
      <c r="C9" s="3">
        <v>13</v>
      </c>
      <c r="D9" s="3">
        <v>12</v>
      </c>
      <c r="E9" t="s">
        <v>86</v>
      </c>
      <c r="F9" s="3">
        <v>454216</v>
      </c>
      <c r="G9" s="3">
        <v>429871</v>
      </c>
      <c r="H9" s="3">
        <v>386829</v>
      </c>
      <c r="I9" t="s">
        <v>86</v>
      </c>
      <c r="J9" s="3">
        <v>0</v>
      </c>
      <c r="K9" s="3">
        <v>0</v>
      </c>
      <c r="L9" s="3">
        <v>0</v>
      </c>
    </row>
    <row r="10" spans="1:12" ht="12.75">
      <c r="A10" t="s">
        <v>87</v>
      </c>
      <c r="B10" s="3">
        <v>45</v>
      </c>
      <c r="C10" s="3">
        <v>42</v>
      </c>
      <c r="D10" s="3">
        <v>40</v>
      </c>
      <c r="E10" t="s">
        <v>87</v>
      </c>
      <c r="F10" s="3">
        <v>1033020</v>
      </c>
      <c r="G10" s="3">
        <v>986079</v>
      </c>
      <c r="H10" s="3">
        <v>936943</v>
      </c>
      <c r="I10" t="s">
        <v>87</v>
      </c>
      <c r="J10" s="3">
        <v>0</v>
      </c>
      <c r="K10" s="3">
        <v>0</v>
      </c>
      <c r="L10" s="3">
        <v>0</v>
      </c>
    </row>
    <row r="11" spans="1:12" ht="12.75">
      <c r="A11" t="s">
        <v>88</v>
      </c>
      <c r="B11" s="3">
        <v>29</v>
      </c>
      <c r="C11" s="3">
        <v>25</v>
      </c>
      <c r="D11" s="3">
        <v>25</v>
      </c>
      <c r="E11" t="s">
        <v>88</v>
      </c>
      <c r="F11" s="3">
        <v>573936</v>
      </c>
      <c r="G11" s="3">
        <v>535589</v>
      </c>
      <c r="H11" s="3">
        <v>497380</v>
      </c>
      <c r="I11" t="s">
        <v>88</v>
      </c>
      <c r="J11" s="3">
        <v>0</v>
      </c>
      <c r="K11" s="3">
        <v>0</v>
      </c>
      <c r="L11" s="3">
        <v>0</v>
      </c>
    </row>
    <row r="12" spans="1:12" ht="12.75">
      <c r="A12" t="s">
        <v>89</v>
      </c>
      <c r="B12" s="3">
        <v>1</v>
      </c>
      <c r="C12" s="3">
        <v>0</v>
      </c>
      <c r="D12" s="3">
        <v>0</v>
      </c>
      <c r="E12" t="s">
        <v>89</v>
      </c>
      <c r="F12" s="3">
        <v>20006</v>
      </c>
      <c r="G12" s="3">
        <v>8062</v>
      </c>
      <c r="H12" s="3">
        <v>0</v>
      </c>
      <c r="I12" t="s">
        <v>89</v>
      </c>
      <c r="J12" s="3">
        <v>0</v>
      </c>
      <c r="K12" s="3">
        <v>0</v>
      </c>
      <c r="L12" s="3">
        <v>0</v>
      </c>
    </row>
    <row r="13" spans="1:12" ht="12.75">
      <c r="A13" s="2" t="s">
        <v>90</v>
      </c>
      <c r="B13" s="5">
        <f>SUM(B7:B12)</f>
        <v>89</v>
      </c>
      <c r="C13" s="5">
        <f>SUM(C7:C12)</f>
        <v>81</v>
      </c>
      <c r="D13" s="5">
        <f>SUM(D7:D12)</f>
        <v>78</v>
      </c>
      <c r="E13" s="2" t="s">
        <v>91</v>
      </c>
      <c r="F13" s="5">
        <f>SUM(F7:F12)</f>
        <v>2144154</v>
      </c>
      <c r="G13" s="5">
        <f>SUM(G7:G12)</f>
        <v>1992778</v>
      </c>
      <c r="H13" s="5">
        <f>SUM(H7:H12)</f>
        <v>1901317</v>
      </c>
      <c r="I13" s="2" t="s">
        <v>90</v>
      </c>
      <c r="J13" s="5">
        <f>SUM(J7:J12)</f>
        <v>3610</v>
      </c>
      <c r="K13" s="5">
        <f>SUM(K7:K12)</f>
        <v>0</v>
      </c>
      <c r="L13" s="5">
        <f>SUM(L7:L12)</f>
        <v>0</v>
      </c>
    </row>
    <row r="14" spans="5:8" ht="12.75">
      <c r="E14" s="2" t="s">
        <v>92</v>
      </c>
      <c r="F14" s="3">
        <v>947984</v>
      </c>
      <c r="G14" s="3">
        <v>803059</v>
      </c>
      <c r="H14" s="3">
        <v>777899</v>
      </c>
    </row>
    <row r="15" spans="5:8" ht="12.75">
      <c r="E15" s="2" t="s">
        <v>93</v>
      </c>
      <c r="F15" s="5">
        <f>SUM(F13:F14)</f>
        <v>3092138</v>
      </c>
      <c r="G15" s="5">
        <f>SUM(G13:G14)</f>
        <v>2795837</v>
      </c>
      <c r="H15" s="5">
        <f>SUM(H13:H14)</f>
        <v>2679216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435</v>
      </c>
    </row>
    <row r="5" spans="1:10" ht="12.75">
      <c r="A5" s="2" t="s">
        <v>328</v>
      </c>
      <c r="B5" s="2" t="s">
        <v>436</v>
      </c>
      <c r="C5" s="2" t="s">
        <v>437</v>
      </c>
      <c r="D5" s="2" t="s">
        <v>438</v>
      </c>
      <c r="E5" s="2" t="s">
        <v>439</v>
      </c>
      <c r="F5" s="2" t="s">
        <v>440</v>
      </c>
      <c r="G5" s="2" t="s">
        <v>441</v>
      </c>
      <c r="H5" s="2" t="s">
        <v>442</v>
      </c>
      <c r="I5" s="2" t="s">
        <v>443</v>
      </c>
      <c r="J5" s="2" t="s">
        <v>334</v>
      </c>
    </row>
    <row r="6" spans="2:10" ht="12.75">
      <c r="B6" t="s">
        <v>444</v>
      </c>
      <c r="C6" t="s">
        <v>445</v>
      </c>
      <c r="D6" t="s">
        <v>445</v>
      </c>
      <c r="E6" t="s">
        <v>445</v>
      </c>
      <c r="F6" t="s">
        <v>445</v>
      </c>
      <c r="G6" t="s">
        <v>445</v>
      </c>
      <c r="H6" t="s">
        <v>445</v>
      </c>
      <c r="I6" t="s">
        <v>445</v>
      </c>
      <c r="J6" t="s">
        <v>445</v>
      </c>
    </row>
    <row r="7" spans="1:10" ht="12.75">
      <c r="A7" t="s">
        <v>337</v>
      </c>
      <c r="B7" s="6">
        <v>12</v>
      </c>
      <c r="C7" s="3">
        <v>39982</v>
      </c>
      <c r="D7" s="3">
        <v>0</v>
      </c>
      <c r="E7" s="3">
        <v>0</v>
      </c>
      <c r="F7" s="3">
        <v>4985</v>
      </c>
      <c r="G7" s="3">
        <v>0</v>
      </c>
      <c r="H7" s="3">
        <v>0</v>
      </c>
      <c r="I7" s="3">
        <v>0</v>
      </c>
      <c r="J7" s="5">
        <f>(C7+D7+E7+F7+G7+H7)-(I7)</f>
        <v>44967</v>
      </c>
    </row>
    <row r="8" spans="1:10" ht="12.75">
      <c r="A8" t="s">
        <v>338</v>
      </c>
      <c r="B8" s="6">
        <v>24</v>
      </c>
      <c r="C8" s="3">
        <v>53016</v>
      </c>
      <c r="D8" s="3">
        <v>0</v>
      </c>
      <c r="E8" s="3">
        <v>0</v>
      </c>
      <c r="F8" s="3">
        <v>6368</v>
      </c>
      <c r="G8" s="3">
        <v>0</v>
      </c>
      <c r="H8" s="3">
        <v>0</v>
      </c>
      <c r="I8" s="3">
        <v>0</v>
      </c>
      <c r="J8" s="5">
        <f aca="true" t="shared" si="0" ref="J8:J20">(H8+G8+F8+E8+D8+C8)-(I8)</f>
        <v>59384</v>
      </c>
    </row>
    <row r="9" spans="1:10" ht="12.75">
      <c r="A9" t="s">
        <v>339</v>
      </c>
      <c r="B9" s="6">
        <v>12</v>
      </c>
      <c r="C9" s="3">
        <v>25376</v>
      </c>
      <c r="D9" s="3">
        <v>0</v>
      </c>
      <c r="E9" s="3">
        <v>0</v>
      </c>
      <c r="F9" s="3">
        <v>3089</v>
      </c>
      <c r="G9" s="3">
        <v>0</v>
      </c>
      <c r="H9" s="3">
        <v>0</v>
      </c>
      <c r="I9" s="3">
        <v>78</v>
      </c>
      <c r="J9" s="5">
        <f t="shared" si="0"/>
        <v>28387</v>
      </c>
    </row>
    <row r="10" spans="1:10" ht="12.75">
      <c r="A10" t="s">
        <v>341</v>
      </c>
      <c r="B10" s="6">
        <v>53.76</v>
      </c>
      <c r="C10" s="3">
        <v>108848</v>
      </c>
      <c r="D10" s="3">
        <v>0</v>
      </c>
      <c r="E10" s="3">
        <v>905</v>
      </c>
      <c r="F10" s="3">
        <v>9214</v>
      </c>
      <c r="G10" s="3">
        <v>0</v>
      </c>
      <c r="H10" s="3">
        <v>0</v>
      </c>
      <c r="I10" s="3">
        <v>48</v>
      </c>
      <c r="J10" s="5">
        <f t="shared" si="0"/>
        <v>118919</v>
      </c>
    </row>
    <row r="11" spans="1:10" ht="12.75">
      <c r="A11" t="s">
        <v>342</v>
      </c>
      <c r="B11" s="6">
        <v>52.03</v>
      </c>
      <c r="C11" s="3">
        <v>96271</v>
      </c>
      <c r="D11" s="3">
        <v>0</v>
      </c>
      <c r="E11" s="3">
        <v>0</v>
      </c>
      <c r="F11" s="3">
        <v>8044</v>
      </c>
      <c r="G11" s="3">
        <v>0</v>
      </c>
      <c r="H11" s="3">
        <v>0</v>
      </c>
      <c r="I11" s="3">
        <v>0</v>
      </c>
      <c r="J11" s="5">
        <f t="shared" si="0"/>
        <v>104315</v>
      </c>
    </row>
    <row r="12" spans="1:10" ht="12.75">
      <c r="A12" t="s">
        <v>344</v>
      </c>
      <c r="B12" s="6">
        <v>56.04</v>
      </c>
      <c r="C12" s="3">
        <v>98554</v>
      </c>
      <c r="D12" s="3">
        <v>0</v>
      </c>
      <c r="E12" s="3">
        <v>856</v>
      </c>
      <c r="F12" s="3">
        <v>8376</v>
      </c>
      <c r="G12" s="3">
        <v>0</v>
      </c>
      <c r="H12" s="3">
        <v>0</v>
      </c>
      <c r="I12" s="3">
        <v>47</v>
      </c>
      <c r="J12" s="5">
        <f t="shared" si="0"/>
        <v>107739</v>
      </c>
    </row>
    <row r="13" spans="1:10" ht="12.75">
      <c r="A13" t="s">
        <v>345</v>
      </c>
      <c r="B13" s="6">
        <v>116.28</v>
      </c>
      <c r="C13" s="3">
        <v>200429</v>
      </c>
      <c r="D13" s="3">
        <v>0</v>
      </c>
      <c r="E13" s="3">
        <v>2035</v>
      </c>
      <c r="F13" s="3">
        <v>17703</v>
      </c>
      <c r="G13" s="3">
        <v>0</v>
      </c>
      <c r="H13" s="3">
        <v>0</v>
      </c>
      <c r="I13" s="3">
        <v>21</v>
      </c>
      <c r="J13" s="5">
        <f t="shared" si="0"/>
        <v>220146</v>
      </c>
    </row>
    <row r="14" spans="1:10" ht="12.75">
      <c r="A14" t="s">
        <v>346</v>
      </c>
      <c r="B14" s="6">
        <v>224.75</v>
      </c>
      <c r="C14" s="3">
        <v>373033</v>
      </c>
      <c r="D14" s="3">
        <v>0</v>
      </c>
      <c r="E14" s="3">
        <v>225</v>
      </c>
      <c r="F14" s="3">
        <v>31989</v>
      </c>
      <c r="G14" s="3">
        <v>0</v>
      </c>
      <c r="H14" s="3">
        <v>0</v>
      </c>
      <c r="I14" s="3">
        <v>9</v>
      </c>
      <c r="J14" s="5">
        <f t="shared" si="0"/>
        <v>405238</v>
      </c>
    </row>
    <row r="15" spans="1:10" ht="12.75">
      <c r="A15" t="s">
        <v>347</v>
      </c>
      <c r="B15" s="6">
        <v>64.21</v>
      </c>
      <c r="C15" s="3">
        <v>103945</v>
      </c>
      <c r="D15" s="3">
        <v>0</v>
      </c>
      <c r="E15" s="3">
        <v>0</v>
      </c>
      <c r="F15" s="3">
        <v>8572</v>
      </c>
      <c r="G15" s="3">
        <v>0</v>
      </c>
      <c r="H15" s="3">
        <v>0</v>
      </c>
      <c r="I15" s="3">
        <v>0</v>
      </c>
      <c r="J15" s="5">
        <f t="shared" si="0"/>
        <v>112517</v>
      </c>
    </row>
    <row r="16" spans="1:10" ht="12.75">
      <c r="A16" t="s">
        <v>348</v>
      </c>
      <c r="B16" s="6">
        <v>56.04</v>
      </c>
      <c r="C16" s="3">
        <v>87771</v>
      </c>
      <c r="D16" s="3">
        <v>0</v>
      </c>
      <c r="E16" s="3">
        <v>662</v>
      </c>
      <c r="F16" s="3">
        <v>7445</v>
      </c>
      <c r="G16" s="3">
        <v>0</v>
      </c>
      <c r="H16" s="3">
        <v>0</v>
      </c>
      <c r="I16" s="3">
        <v>0</v>
      </c>
      <c r="J16" s="5">
        <f t="shared" si="0"/>
        <v>95878</v>
      </c>
    </row>
    <row r="17" spans="1:10" ht="12.75">
      <c r="A17" t="s">
        <v>349</v>
      </c>
      <c r="B17" s="6">
        <v>87.36</v>
      </c>
      <c r="C17" s="3">
        <v>134612</v>
      </c>
      <c r="D17" s="3">
        <v>0</v>
      </c>
      <c r="E17" s="3">
        <v>368</v>
      </c>
      <c r="F17" s="3">
        <v>11337</v>
      </c>
      <c r="G17" s="3">
        <v>0</v>
      </c>
      <c r="H17" s="3">
        <v>0</v>
      </c>
      <c r="I17" s="3">
        <v>0</v>
      </c>
      <c r="J17" s="5">
        <f t="shared" si="0"/>
        <v>146317</v>
      </c>
    </row>
    <row r="18" spans="1:10" ht="12.75">
      <c r="A18" t="s">
        <v>351</v>
      </c>
      <c r="B18" s="6">
        <v>60</v>
      </c>
      <c r="C18" s="3">
        <v>91150</v>
      </c>
      <c r="D18" s="3">
        <v>0</v>
      </c>
      <c r="E18" s="3">
        <v>8</v>
      </c>
      <c r="F18" s="3">
        <v>7653</v>
      </c>
      <c r="G18" s="3">
        <v>0</v>
      </c>
      <c r="H18" s="3">
        <v>0</v>
      </c>
      <c r="I18" s="3">
        <v>0</v>
      </c>
      <c r="J18" s="5">
        <f t="shared" si="0"/>
        <v>98811</v>
      </c>
    </row>
    <row r="19" spans="1:10" ht="12.75">
      <c r="A19" t="s">
        <v>352</v>
      </c>
      <c r="B19" s="6">
        <v>12</v>
      </c>
      <c r="C19" s="3">
        <v>17531</v>
      </c>
      <c r="D19" s="3">
        <v>0</v>
      </c>
      <c r="E19" s="3">
        <v>0</v>
      </c>
      <c r="F19" s="3">
        <v>1472</v>
      </c>
      <c r="G19" s="3">
        <v>0</v>
      </c>
      <c r="H19" s="3">
        <v>0</v>
      </c>
      <c r="I19" s="3">
        <v>0</v>
      </c>
      <c r="J19" s="5">
        <f t="shared" si="0"/>
        <v>19003</v>
      </c>
    </row>
    <row r="20" spans="1:10" ht="12.75">
      <c r="A20" t="s">
        <v>353</v>
      </c>
      <c r="B20" s="6">
        <v>66.72</v>
      </c>
      <c r="C20" s="3">
        <v>95803</v>
      </c>
      <c r="D20" s="3">
        <v>0</v>
      </c>
      <c r="E20" s="3">
        <v>0</v>
      </c>
      <c r="F20" s="3">
        <v>8043</v>
      </c>
      <c r="G20" s="3">
        <v>0</v>
      </c>
      <c r="H20" s="3">
        <v>0</v>
      </c>
      <c r="I20" s="3">
        <v>0</v>
      </c>
      <c r="J20" s="5">
        <f t="shared" si="0"/>
        <v>103846</v>
      </c>
    </row>
    <row r="21" spans="1:10" ht="12.75">
      <c r="A21" s="2" t="s">
        <v>334</v>
      </c>
      <c r="B21" s="7">
        <f aca="true" t="shared" si="1" ref="B21:J21">SUM(B7:B20)</f>
        <v>897.19</v>
      </c>
      <c r="C21" s="5">
        <f t="shared" si="1"/>
        <v>1526321</v>
      </c>
      <c r="D21" s="5">
        <f t="shared" si="1"/>
        <v>0</v>
      </c>
      <c r="E21" s="5">
        <f t="shared" si="1"/>
        <v>5059</v>
      </c>
      <c r="F21" s="5">
        <f t="shared" si="1"/>
        <v>134290</v>
      </c>
      <c r="G21" s="5">
        <f t="shared" si="1"/>
        <v>0</v>
      </c>
      <c r="H21" s="5">
        <f t="shared" si="1"/>
        <v>0</v>
      </c>
      <c r="I21" s="5">
        <f t="shared" si="1"/>
        <v>203</v>
      </c>
      <c r="J21" s="5">
        <f t="shared" si="1"/>
        <v>1665467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446</v>
      </c>
    </row>
    <row r="5" ht="12.75">
      <c r="A5" s="2" t="s">
        <v>447</v>
      </c>
    </row>
    <row r="6" spans="1:8" ht="12.75">
      <c r="A6" s="2" t="s">
        <v>328</v>
      </c>
      <c r="B6" s="2" t="s">
        <v>448</v>
      </c>
      <c r="C6" s="2" t="s">
        <v>449</v>
      </c>
      <c r="D6" s="2" t="s">
        <v>450</v>
      </c>
      <c r="E6" s="2" t="s">
        <v>451</v>
      </c>
      <c r="F6" s="2" t="s">
        <v>452</v>
      </c>
      <c r="G6" s="2" t="s">
        <v>453</v>
      </c>
      <c r="H6" s="2" t="s">
        <v>454</v>
      </c>
    </row>
    <row r="7" spans="1:8" ht="12.75">
      <c r="A7" s="2" t="s">
        <v>337</v>
      </c>
      <c r="B7">
        <v>300</v>
      </c>
      <c r="C7">
        <v>0</v>
      </c>
      <c r="D7">
        <v>0</v>
      </c>
      <c r="E7">
        <v>22234</v>
      </c>
      <c r="F7">
        <v>2743</v>
      </c>
      <c r="G7">
        <v>0</v>
      </c>
      <c r="H7">
        <v>0</v>
      </c>
    </row>
    <row r="8" spans="1:8" ht="12.75">
      <c r="A8" s="2" t="s">
        <v>338</v>
      </c>
      <c r="B8">
        <v>398</v>
      </c>
      <c r="C8">
        <v>0</v>
      </c>
      <c r="D8">
        <v>0</v>
      </c>
      <c r="E8">
        <v>20977</v>
      </c>
      <c r="F8">
        <v>7770</v>
      </c>
      <c r="G8">
        <v>1239</v>
      </c>
      <c r="H8">
        <v>0</v>
      </c>
    </row>
    <row r="9" spans="1:8" ht="12.75">
      <c r="A9" s="2" t="s">
        <v>339</v>
      </c>
      <c r="B9">
        <v>190</v>
      </c>
      <c r="C9">
        <v>0</v>
      </c>
      <c r="D9">
        <v>0</v>
      </c>
      <c r="E9">
        <v>10547</v>
      </c>
      <c r="F9">
        <v>1360</v>
      </c>
      <c r="G9">
        <v>623</v>
      </c>
      <c r="H9">
        <v>0</v>
      </c>
    </row>
    <row r="10" spans="1:8" ht="12.75">
      <c r="A10" s="2" t="s">
        <v>341</v>
      </c>
      <c r="B10">
        <v>816</v>
      </c>
      <c r="C10">
        <v>0</v>
      </c>
      <c r="D10">
        <v>0</v>
      </c>
      <c r="E10">
        <v>0</v>
      </c>
      <c r="F10">
        <v>0</v>
      </c>
      <c r="G10">
        <v>2757</v>
      </c>
      <c r="H10">
        <v>0</v>
      </c>
    </row>
    <row r="11" spans="1:8" ht="12.75">
      <c r="A11" s="2" t="s">
        <v>342</v>
      </c>
      <c r="B11">
        <v>722</v>
      </c>
      <c r="C11">
        <v>0</v>
      </c>
      <c r="D11">
        <v>0</v>
      </c>
      <c r="E11">
        <v>0</v>
      </c>
      <c r="F11">
        <v>0</v>
      </c>
      <c r="G11">
        <v>2675</v>
      </c>
      <c r="H11">
        <v>0</v>
      </c>
    </row>
    <row r="12" spans="1:8" ht="12.75">
      <c r="A12" s="2" t="s">
        <v>344</v>
      </c>
      <c r="B12">
        <v>739</v>
      </c>
      <c r="C12">
        <v>0</v>
      </c>
      <c r="D12">
        <v>0</v>
      </c>
      <c r="E12">
        <v>0</v>
      </c>
      <c r="F12">
        <v>0</v>
      </c>
      <c r="G12">
        <v>2558</v>
      </c>
      <c r="H12">
        <v>0</v>
      </c>
    </row>
    <row r="13" spans="1:8" ht="12.75">
      <c r="A13" s="2" t="s">
        <v>345</v>
      </c>
      <c r="B13">
        <v>1504</v>
      </c>
      <c r="C13">
        <v>0</v>
      </c>
      <c r="D13">
        <v>4556</v>
      </c>
      <c r="E13">
        <v>5274</v>
      </c>
      <c r="F13">
        <v>1279</v>
      </c>
      <c r="G13">
        <v>5264</v>
      </c>
      <c r="H13">
        <v>0</v>
      </c>
    </row>
    <row r="14" spans="1:8" ht="12.75">
      <c r="A14" s="2" t="s">
        <v>346</v>
      </c>
      <c r="B14">
        <v>2798</v>
      </c>
      <c r="C14">
        <v>0</v>
      </c>
      <c r="D14">
        <v>14459</v>
      </c>
      <c r="E14">
        <v>0</v>
      </c>
      <c r="F14">
        <v>0</v>
      </c>
      <c r="G14">
        <v>10200</v>
      </c>
      <c r="H14">
        <v>0</v>
      </c>
    </row>
    <row r="15" spans="1:8" ht="12.75">
      <c r="A15" s="2" t="s">
        <v>347</v>
      </c>
      <c r="B15">
        <v>780</v>
      </c>
      <c r="C15">
        <v>0</v>
      </c>
      <c r="D15">
        <v>2689</v>
      </c>
      <c r="E15">
        <v>0</v>
      </c>
      <c r="F15">
        <v>0</v>
      </c>
      <c r="G15">
        <v>2920</v>
      </c>
      <c r="H15">
        <v>0</v>
      </c>
    </row>
    <row r="16" spans="1:8" ht="12.75">
      <c r="A16" s="2" t="s">
        <v>348</v>
      </c>
      <c r="B16">
        <v>659</v>
      </c>
      <c r="C16">
        <v>0</v>
      </c>
      <c r="D16">
        <v>0</v>
      </c>
      <c r="E16">
        <v>0</v>
      </c>
      <c r="F16">
        <v>0</v>
      </c>
      <c r="G16">
        <v>2191</v>
      </c>
      <c r="H16">
        <v>0</v>
      </c>
    </row>
    <row r="17" spans="1:8" ht="12.75">
      <c r="A17" s="2" t="s">
        <v>349</v>
      </c>
      <c r="B17">
        <v>1010</v>
      </c>
      <c r="C17">
        <v>0</v>
      </c>
      <c r="D17">
        <v>0</v>
      </c>
      <c r="E17">
        <v>0</v>
      </c>
      <c r="F17">
        <v>0</v>
      </c>
      <c r="G17">
        <v>3413</v>
      </c>
      <c r="H17">
        <v>0</v>
      </c>
    </row>
    <row r="18" spans="1:8" ht="12.75">
      <c r="A18" s="2" t="s">
        <v>351</v>
      </c>
      <c r="B18">
        <v>683</v>
      </c>
      <c r="C18">
        <v>0</v>
      </c>
      <c r="D18">
        <v>0</v>
      </c>
      <c r="E18">
        <v>0</v>
      </c>
      <c r="F18">
        <v>0</v>
      </c>
      <c r="G18">
        <v>2294</v>
      </c>
      <c r="H18">
        <v>0</v>
      </c>
    </row>
    <row r="19" spans="1:8" ht="12.75">
      <c r="A19" s="2" t="s">
        <v>352</v>
      </c>
      <c r="B19">
        <v>132</v>
      </c>
      <c r="C19">
        <v>0</v>
      </c>
      <c r="D19">
        <v>0</v>
      </c>
      <c r="E19">
        <v>0</v>
      </c>
      <c r="F19">
        <v>0</v>
      </c>
      <c r="G19">
        <v>451</v>
      </c>
      <c r="H19">
        <v>0</v>
      </c>
    </row>
    <row r="20" spans="1:8" ht="12.75">
      <c r="A20" s="2" t="s">
        <v>353</v>
      </c>
      <c r="B20">
        <v>719</v>
      </c>
      <c r="C20">
        <v>0</v>
      </c>
      <c r="D20">
        <v>0</v>
      </c>
      <c r="E20">
        <v>0</v>
      </c>
      <c r="F20">
        <v>0</v>
      </c>
      <c r="G20">
        <v>2566</v>
      </c>
      <c r="H20">
        <v>0</v>
      </c>
    </row>
    <row r="21" spans="1:8" ht="12.75">
      <c r="A21" s="2" t="s">
        <v>455</v>
      </c>
      <c r="B21" s="2">
        <f aca="true" t="shared" si="0" ref="B21:H21">SUM(B7:B20)</f>
        <v>11450</v>
      </c>
      <c r="C21" s="2">
        <f t="shared" si="0"/>
        <v>0</v>
      </c>
      <c r="D21" s="2">
        <f t="shared" si="0"/>
        <v>21704</v>
      </c>
      <c r="E21" s="2">
        <f t="shared" si="0"/>
        <v>59032</v>
      </c>
      <c r="F21" s="2">
        <f t="shared" si="0"/>
        <v>13152</v>
      </c>
      <c r="G21" s="2">
        <f t="shared" si="0"/>
        <v>39151</v>
      </c>
      <c r="H21" s="2">
        <f t="shared" si="0"/>
        <v>0</v>
      </c>
    </row>
    <row r="23" ht="12.75">
      <c r="A23" s="2" t="s">
        <v>456</v>
      </c>
    </row>
    <row r="24" spans="1:13" ht="12.75">
      <c r="A24" s="2" t="s">
        <v>328</v>
      </c>
      <c r="B24" s="2" t="s">
        <v>457</v>
      </c>
      <c r="C24" s="2" t="s">
        <v>458</v>
      </c>
      <c r="D24" s="2" t="s">
        <v>459</v>
      </c>
      <c r="E24" s="2" t="s">
        <v>460</v>
      </c>
      <c r="F24" s="2" t="s">
        <v>461</v>
      </c>
      <c r="G24" s="2" t="s">
        <v>462</v>
      </c>
      <c r="H24" s="2" t="s">
        <v>463</v>
      </c>
      <c r="I24" s="2" t="s">
        <v>464</v>
      </c>
      <c r="J24" s="2" t="s">
        <v>465</v>
      </c>
      <c r="K24" s="2" t="s">
        <v>466</v>
      </c>
      <c r="L24" s="2" t="s">
        <v>467</v>
      </c>
      <c r="M24" s="2" t="s">
        <v>468</v>
      </c>
    </row>
    <row r="25" spans="1:13" ht="12.75">
      <c r="A25" s="2" t="s">
        <v>337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9921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ht="12.75">
      <c r="A26" s="2" t="s">
        <v>338</v>
      </c>
      <c r="B26">
        <v>0</v>
      </c>
      <c r="C26">
        <v>0</v>
      </c>
      <c r="D26">
        <v>0</v>
      </c>
      <c r="E26">
        <v>0</v>
      </c>
      <c r="F26">
        <v>0</v>
      </c>
      <c r="G26">
        <v>3519</v>
      </c>
      <c r="H26">
        <v>183</v>
      </c>
      <c r="I26">
        <v>0</v>
      </c>
      <c r="J26">
        <v>0</v>
      </c>
      <c r="K26">
        <v>0</v>
      </c>
      <c r="L26">
        <v>1898</v>
      </c>
      <c r="M26">
        <v>0</v>
      </c>
    </row>
    <row r="27" spans="1:13" ht="12.75">
      <c r="A27" s="2" t="s">
        <v>339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954</v>
      </c>
      <c r="M27">
        <v>0</v>
      </c>
    </row>
    <row r="28" spans="1:13" ht="12.75">
      <c r="A28" s="2" t="s">
        <v>341</v>
      </c>
      <c r="B28">
        <v>0</v>
      </c>
      <c r="C28">
        <v>0</v>
      </c>
      <c r="D28">
        <v>0</v>
      </c>
      <c r="E28">
        <v>4811</v>
      </c>
      <c r="F28">
        <v>3808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73</v>
      </c>
    </row>
    <row r="29" spans="1:13" ht="12.75">
      <c r="A29" s="2" t="s">
        <v>342</v>
      </c>
      <c r="B29">
        <v>0</v>
      </c>
      <c r="C29">
        <v>0</v>
      </c>
      <c r="D29">
        <v>0</v>
      </c>
      <c r="E29">
        <v>4345</v>
      </c>
      <c r="F29">
        <v>3697</v>
      </c>
      <c r="G29">
        <v>2361</v>
      </c>
      <c r="H29">
        <v>0</v>
      </c>
      <c r="I29">
        <v>0</v>
      </c>
      <c r="J29">
        <v>0</v>
      </c>
      <c r="K29">
        <v>0</v>
      </c>
      <c r="L29">
        <v>60</v>
      </c>
      <c r="M29">
        <v>41</v>
      </c>
    </row>
    <row r="30" spans="1:13" ht="12.75">
      <c r="A30" s="2" t="s">
        <v>344</v>
      </c>
      <c r="B30">
        <v>0</v>
      </c>
      <c r="C30">
        <v>0</v>
      </c>
      <c r="D30">
        <v>0</v>
      </c>
      <c r="E30">
        <v>2440</v>
      </c>
      <c r="F30">
        <v>3302</v>
      </c>
      <c r="G30">
        <v>0</v>
      </c>
      <c r="H30">
        <v>0</v>
      </c>
      <c r="I30">
        <v>0</v>
      </c>
      <c r="J30">
        <v>0</v>
      </c>
      <c r="K30">
        <v>0</v>
      </c>
      <c r="L30">
        <v>734</v>
      </c>
      <c r="M30">
        <v>22</v>
      </c>
    </row>
    <row r="31" spans="1:13" ht="12.75">
      <c r="A31" s="2" t="s">
        <v>345</v>
      </c>
      <c r="B31">
        <v>0</v>
      </c>
      <c r="C31">
        <v>0</v>
      </c>
      <c r="D31">
        <v>0</v>
      </c>
      <c r="E31">
        <v>2547</v>
      </c>
      <c r="F31">
        <v>6565</v>
      </c>
      <c r="G31">
        <v>748</v>
      </c>
      <c r="H31">
        <v>0</v>
      </c>
      <c r="I31">
        <v>0</v>
      </c>
      <c r="J31">
        <v>0</v>
      </c>
      <c r="K31">
        <v>0</v>
      </c>
      <c r="L31">
        <v>459</v>
      </c>
      <c r="M31">
        <v>119</v>
      </c>
    </row>
    <row r="32" spans="1:13" ht="12.75">
      <c r="A32" s="2" t="s">
        <v>346</v>
      </c>
      <c r="B32">
        <v>0</v>
      </c>
      <c r="C32">
        <v>0</v>
      </c>
      <c r="D32">
        <v>0</v>
      </c>
      <c r="E32">
        <v>2690</v>
      </c>
      <c r="F32">
        <v>11763</v>
      </c>
      <c r="G32">
        <v>0</v>
      </c>
      <c r="H32">
        <v>0</v>
      </c>
      <c r="I32">
        <v>0</v>
      </c>
      <c r="J32">
        <v>0</v>
      </c>
      <c r="K32">
        <v>0</v>
      </c>
      <c r="L32">
        <v>110</v>
      </c>
      <c r="M32">
        <v>67</v>
      </c>
    </row>
    <row r="33" spans="1:13" ht="12.75">
      <c r="A33" s="2" t="s">
        <v>347</v>
      </c>
      <c r="B33">
        <v>0</v>
      </c>
      <c r="C33">
        <v>0</v>
      </c>
      <c r="D33">
        <v>0</v>
      </c>
      <c r="E33">
        <v>900</v>
      </c>
      <c r="F33">
        <v>3717</v>
      </c>
      <c r="G33">
        <v>27</v>
      </c>
      <c r="H33">
        <v>0</v>
      </c>
      <c r="I33">
        <v>0</v>
      </c>
      <c r="J33">
        <v>0</v>
      </c>
      <c r="K33">
        <v>0</v>
      </c>
      <c r="L33">
        <v>49</v>
      </c>
      <c r="M33">
        <v>24</v>
      </c>
    </row>
    <row r="34" spans="1:13" ht="12.75">
      <c r="A34" s="2" t="s">
        <v>348</v>
      </c>
      <c r="B34">
        <v>0</v>
      </c>
      <c r="C34">
        <v>360</v>
      </c>
      <c r="D34">
        <v>0</v>
      </c>
      <c r="E34">
        <v>0</v>
      </c>
      <c r="F34">
        <v>2718</v>
      </c>
      <c r="G34">
        <v>0</v>
      </c>
      <c r="H34">
        <v>0</v>
      </c>
      <c r="I34">
        <v>0</v>
      </c>
      <c r="J34">
        <v>0</v>
      </c>
      <c r="K34">
        <v>0</v>
      </c>
      <c r="L34">
        <v>395</v>
      </c>
      <c r="M34">
        <v>84</v>
      </c>
    </row>
    <row r="35" spans="1:13" ht="12.75">
      <c r="A35" s="2" t="s">
        <v>349</v>
      </c>
      <c r="B35">
        <v>0</v>
      </c>
      <c r="C35">
        <v>2250</v>
      </c>
      <c r="D35">
        <v>0</v>
      </c>
      <c r="E35">
        <v>320</v>
      </c>
      <c r="F35">
        <v>4951</v>
      </c>
      <c r="G35">
        <v>0</v>
      </c>
      <c r="H35">
        <v>0</v>
      </c>
      <c r="I35">
        <v>0</v>
      </c>
      <c r="J35">
        <v>0</v>
      </c>
      <c r="K35">
        <v>0</v>
      </c>
      <c r="L35">
        <v>55</v>
      </c>
      <c r="M35">
        <v>35</v>
      </c>
    </row>
    <row r="36" spans="1:13" ht="12.75">
      <c r="A36" s="2" t="s">
        <v>351</v>
      </c>
      <c r="B36">
        <v>0</v>
      </c>
      <c r="C36">
        <v>1047</v>
      </c>
      <c r="D36">
        <v>0</v>
      </c>
      <c r="E36">
        <v>0</v>
      </c>
      <c r="F36">
        <v>2659</v>
      </c>
      <c r="G36">
        <v>0</v>
      </c>
      <c r="H36">
        <v>0</v>
      </c>
      <c r="I36">
        <v>0</v>
      </c>
      <c r="J36">
        <v>0</v>
      </c>
      <c r="K36">
        <v>0</v>
      </c>
      <c r="L36">
        <v>424</v>
      </c>
      <c r="M36">
        <v>22</v>
      </c>
    </row>
    <row r="37" spans="1:13" ht="12.75">
      <c r="A37" s="2" t="s">
        <v>352</v>
      </c>
      <c r="B37">
        <v>0</v>
      </c>
      <c r="C37">
        <v>0</v>
      </c>
      <c r="D37">
        <v>0</v>
      </c>
      <c r="E37">
        <v>0</v>
      </c>
      <c r="F37">
        <v>503</v>
      </c>
      <c r="G37">
        <v>0</v>
      </c>
      <c r="H37">
        <v>0</v>
      </c>
      <c r="I37">
        <v>0</v>
      </c>
      <c r="J37">
        <v>0</v>
      </c>
      <c r="K37">
        <v>0</v>
      </c>
      <c r="L37">
        <v>62</v>
      </c>
      <c r="M37">
        <v>1</v>
      </c>
    </row>
    <row r="38" spans="1:13" ht="12.75">
      <c r="A38" s="2" t="s">
        <v>353</v>
      </c>
      <c r="B38">
        <v>0</v>
      </c>
      <c r="C38">
        <v>357</v>
      </c>
      <c r="D38">
        <v>0</v>
      </c>
      <c r="E38">
        <v>0</v>
      </c>
      <c r="F38">
        <v>2779</v>
      </c>
      <c r="G38">
        <v>0</v>
      </c>
      <c r="H38">
        <v>0</v>
      </c>
      <c r="I38">
        <v>0</v>
      </c>
      <c r="J38">
        <v>0</v>
      </c>
      <c r="K38">
        <v>0</v>
      </c>
      <c r="L38">
        <v>371</v>
      </c>
      <c r="M38">
        <v>14</v>
      </c>
    </row>
    <row r="39" spans="1:13" ht="12.75">
      <c r="A39" s="2" t="s">
        <v>455</v>
      </c>
      <c r="B39" s="2">
        <f aca="true" t="shared" si="1" ref="B39:M39">SUM(B25:B38)</f>
        <v>0</v>
      </c>
      <c r="C39" s="2">
        <f t="shared" si="1"/>
        <v>4014</v>
      </c>
      <c r="D39" s="2">
        <f t="shared" si="1"/>
        <v>0</v>
      </c>
      <c r="E39" s="2">
        <f t="shared" si="1"/>
        <v>18053</v>
      </c>
      <c r="F39" s="2">
        <f t="shared" si="1"/>
        <v>46462</v>
      </c>
      <c r="G39" s="2">
        <f t="shared" si="1"/>
        <v>6655</v>
      </c>
      <c r="H39" s="2">
        <f t="shared" si="1"/>
        <v>10104</v>
      </c>
      <c r="I39" s="2">
        <f t="shared" si="1"/>
        <v>0</v>
      </c>
      <c r="J39" s="2">
        <f t="shared" si="1"/>
        <v>0</v>
      </c>
      <c r="K39" s="2">
        <f t="shared" si="1"/>
        <v>0</v>
      </c>
      <c r="L39" s="2">
        <f t="shared" si="1"/>
        <v>5571</v>
      </c>
      <c r="M39" s="2">
        <f t="shared" si="1"/>
        <v>502</v>
      </c>
    </row>
    <row r="42" ht="12.75">
      <c r="A42" s="2" t="s">
        <v>469</v>
      </c>
    </row>
    <row r="43" spans="1:2" ht="12.75">
      <c r="A43" s="2" t="s">
        <v>337</v>
      </c>
      <c r="B43" s="2">
        <f aca="true" t="shared" si="2" ref="B43:B56">SUM(B7:H7,SUM(B25:M25))</f>
        <v>35198</v>
      </c>
    </row>
    <row r="44" spans="1:2" ht="12.75">
      <c r="A44" s="2" t="s">
        <v>338</v>
      </c>
      <c r="B44" s="2">
        <f t="shared" si="2"/>
        <v>35984</v>
      </c>
    </row>
    <row r="45" spans="1:2" ht="12.75">
      <c r="A45" s="2" t="s">
        <v>339</v>
      </c>
      <c r="B45" s="2">
        <f t="shared" si="2"/>
        <v>13674</v>
      </c>
    </row>
    <row r="46" spans="1:2" ht="12.75">
      <c r="A46" s="2" t="s">
        <v>341</v>
      </c>
      <c r="B46" s="2">
        <f t="shared" si="2"/>
        <v>12265</v>
      </c>
    </row>
    <row r="47" spans="1:2" ht="12.75">
      <c r="A47" s="2" t="s">
        <v>342</v>
      </c>
      <c r="B47" s="2">
        <f t="shared" si="2"/>
        <v>13901</v>
      </c>
    </row>
    <row r="48" spans="1:2" ht="12.75">
      <c r="A48" s="2" t="s">
        <v>344</v>
      </c>
      <c r="B48" s="2">
        <f t="shared" si="2"/>
        <v>9795</v>
      </c>
    </row>
    <row r="49" spans="1:2" ht="12.75">
      <c r="A49" s="2" t="s">
        <v>345</v>
      </c>
      <c r="B49" s="2">
        <f t="shared" si="2"/>
        <v>28315</v>
      </c>
    </row>
    <row r="50" spans="1:2" ht="12.75">
      <c r="A50" s="2" t="s">
        <v>346</v>
      </c>
      <c r="B50" s="2">
        <f t="shared" si="2"/>
        <v>42087</v>
      </c>
    </row>
    <row r="51" spans="1:2" ht="12.75">
      <c r="A51" s="2" t="s">
        <v>347</v>
      </c>
      <c r="B51" s="2">
        <f t="shared" si="2"/>
        <v>11106</v>
      </c>
    </row>
    <row r="52" spans="1:2" ht="12.75">
      <c r="A52" s="2" t="s">
        <v>348</v>
      </c>
      <c r="B52" s="2">
        <f t="shared" si="2"/>
        <v>6407</v>
      </c>
    </row>
    <row r="53" spans="1:2" ht="12.75">
      <c r="A53" s="2" t="s">
        <v>349</v>
      </c>
      <c r="B53" s="2">
        <f t="shared" si="2"/>
        <v>12034</v>
      </c>
    </row>
    <row r="54" spans="1:2" ht="12.75">
      <c r="A54" s="2" t="s">
        <v>351</v>
      </c>
      <c r="B54" s="2">
        <f t="shared" si="2"/>
        <v>7129</v>
      </c>
    </row>
    <row r="55" spans="1:2" ht="12.75">
      <c r="A55" s="2" t="s">
        <v>352</v>
      </c>
      <c r="B55" s="2">
        <f t="shared" si="2"/>
        <v>1149</v>
      </c>
    </row>
    <row r="56" spans="1:2" ht="12.75">
      <c r="A56" s="2" t="s">
        <v>353</v>
      </c>
      <c r="B56" s="2">
        <f t="shared" si="2"/>
        <v>6806</v>
      </c>
    </row>
    <row r="57" spans="1:2" ht="12.75">
      <c r="A57" s="2" t="s">
        <v>455</v>
      </c>
      <c r="B57" s="2">
        <f>SUM(B43:B56)</f>
        <v>235850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470</v>
      </c>
    </row>
    <row r="5" ht="12.75">
      <c r="A5" s="2" t="s">
        <v>471</v>
      </c>
    </row>
    <row r="6" spans="1:2" ht="12.75">
      <c r="A6" s="2" t="s">
        <v>472</v>
      </c>
      <c r="B6" s="2" t="s">
        <v>445</v>
      </c>
    </row>
    <row r="7" spans="1:2" ht="12.75">
      <c r="A7" t="s">
        <v>473</v>
      </c>
      <c r="B7" s="6">
        <v>14538</v>
      </c>
    </row>
    <row r="8" spans="1:2" ht="12.75">
      <c r="A8" t="s">
        <v>474</v>
      </c>
      <c r="B8" s="6">
        <v>3725</v>
      </c>
    </row>
    <row r="9" spans="1:2" ht="12.75">
      <c r="A9" t="s">
        <v>475</v>
      </c>
      <c r="B9" s="6">
        <v>12000</v>
      </c>
    </row>
    <row r="10" spans="1:2" ht="12.75">
      <c r="A10" t="s">
        <v>476</v>
      </c>
      <c r="B10" s="6">
        <v>6198</v>
      </c>
    </row>
    <row r="11" spans="1:2" ht="12.75">
      <c r="A11" t="s">
        <v>477</v>
      </c>
      <c r="B11" s="6">
        <v>45817</v>
      </c>
    </row>
    <row r="12" spans="1:2" ht="12.75">
      <c r="A12" t="s">
        <v>478</v>
      </c>
      <c r="B12" s="6">
        <v>57586</v>
      </c>
    </row>
    <row r="13" spans="1:2" ht="12.75">
      <c r="A13" t="s">
        <v>479</v>
      </c>
      <c r="B13" s="6">
        <v>25616</v>
      </c>
    </row>
    <row r="14" spans="1:2" ht="12.75">
      <c r="A14" t="s">
        <v>480</v>
      </c>
      <c r="B14" s="6">
        <v>530335</v>
      </c>
    </row>
    <row r="15" spans="1:2" ht="12.75">
      <c r="A15" t="s">
        <v>481</v>
      </c>
      <c r="B15" s="6">
        <v>111981</v>
      </c>
    </row>
    <row r="16" spans="1:2" ht="12.75">
      <c r="A16" t="s">
        <v>482</v>
      </c>
      <c r="B16" s="6">
        <v>8651</v>
      </c>
    </row>
    <row r="17" spans="1:2" ht="12.75">
      <c r="A17" t="s">
        <v>483</v>
      </c>
      <c r="B17" s="6">
        <v>21246</v>
      </c>
    </row>
    <row r="19" spans="1:2" ht="12.75">
      <c r="A19" s="2" t="s">
        <v>334</v>
      </c>
      <c r="B19" s="5">
        <v>777899</v>
      </c>
    </row>
    <row r="20" spans="1:2" ht="12.75">
      <c r="A20" t="s">
        <v>484</v>
      </c>
      <c r="B20" s="6" t="s">
        <v>485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486</v>
      </c>
    </row>
    <row r="5" ht="12.75">
      <c r="A5" s="2" t="s">
        <v>487</v>
      </c>
    </row>
    <row r="6" spans="1:2" ht="12.75">
      <c r="A6" s="2" t="s">
        <v>472</v>
      </c>
      <c r="B6" s="2" t="s">
        <v>488</v>
      </c>
    </row>
    <row r="7" spans="2:3" ht="12.75">
      <c r="B7" t="s">
        <v>489</v>
      </c>
      <c r="C7" t="s">
        <v>490</v>
      </c>
    </row>
    <row r="8" spans="1:3" ht="15">
      <c r="A8" s="8" t="s">
        <v>491</v>
      </c>
      <c r="B8" s="8" t="s">
        <v>11</v>
      </c>
      <c r="C8" s="8" t="s">
        <v>11</v>
      </c>
    </row>
    <row r="9" spans="1:3" ht="12.75">
      <c r="A9" s="2" t="s">
        <v>492</v>
      </c>
      <c r="B9" s="2" t="s">
        <v>11</v>
      </c>
      <c r="C9" s="2" t="s">
        <v>11</v>
      </c>
    </row>
    <row r="10" spans="1:3" ht="12.75">
      <c r="A10" t="s">
        <v>493</v>
      </c>
      <c r="B10" s="3">
        <v>59512</v>
      </c>
      <c r="C10" s="3">
        <v>0</v>
      </c>
    </row>
    <row r="11" spans="1:3" ht="12.75">
      <c r="A11" t="s">
        <v>494</v>
      </c>
      <c r="B11" s="3">
        <v>23791</v>
      </c>
      <c r="C11" s="3">
        <v>0</v>
      </c>
    </row>
    <row r="12" spans="1:3" ht="12.75">
      <c r="A12" t="s">
        <v>495</v>
      </c>
      <c r="B12" s="3">
        <v>12330</v>
      </c>
      <c r="C12" s="3">
        <v>0</v>
      </c>
    </row>
    <row r="13" spans="1:3" ht="12.75">
      <c r="A13" t="s">
        <v>496</v>
      </c>
      <c r="B13" s="3">
        <v>16327</v>
      </c>
      <c r="C13" s="3">
        <v>0</v>
      </c>
    </row>
    <row r="14" spans="1:3" ht="12.75">
      <c r="A14" t="s">
        <v>497</v>
      </c>
      <c r="B14" s="3">
        <v>23802</v>
      </c>
      <c r="C14" s="3">
        <v>0</v>
      </c>
    </row>
    <row r="15" spans="1:3" ht="12.75">
      <c r="A15" t="s">
        <v>498</v>
      </c>
      <c r="B15" s="3">
        <v>11545</v>
      </c>
      <c r="C15" s="3">
        <v>0</v>
      </c>
    </row>
    <row r="16" spans="1:3" ht="12.75">
      <c r="A16" t="s">
        <v>499</v>
      </c>
      <c r="B16" s="3">
        <v>53239</v>
      </c>
      <c r="C16" s="3">
        <v>0</v>
      </c>
    </row>
    <row r="17" spans="1:3" ht="12.75">
      <c r="A17" t="s">
        <v>500</v>
      </c>
      <c r="B17" s="3">
        <v>-26514</v>
      </c>
      <c r="C17" s="3">
        <v>0</v>
      </c>
    </row>
    <row r="18" spans="1:3" ht="12.75">
      <c r="A18" t="s">
        <v>501</v>
      </c>
      <c r="B18" s="3" t="s">
        <v>502</v>
      </c>
      <c r="C18" s="3" t="s">
        <v>198</v>
      </c>
    </row>
    <row r="19" spans="1:3" ht="12.75">
      <c r="A19" s="2" t="s">
        <v>503</v>
      </c>
      <c r="B19" s="2" t="s">
        <v>11</v>
      </c>
      <c r="C19" s="2" t="s">
        <v>11</v>
      </c>
    </row>
    <row r="20" spans="1:3" ht="12.75">
      <c r="A20" t="s">
        <v>504</v>
      </c>
      <c r="B20" s="3">
        <v>2356</v>
      </c>
      <c r="C20" s="3">
        <v>0</v>
      </c>
    </row>
    <row r="21" spans="1:3" ht="12.75">
      <c r="A21" t="s">
        <v>505</v>
      </c>
      <c r="B21" s="3">
        <v>5631</v>
      </c>
      <c r="C21" s="3">
        <v>0</v>
      </c>
    </row>
    <row r="22" spans="1:3" ht="12.75">
      <c r="A22" t="s">
        <v>506</v>
      </c>
      <c r="B22" s="3">
        <v>10000</v>
      </c>
      <c r="C22" s="3">
        <v>0</v>
      </c>
    </row>
    <row r="23" spans="1:3" ht="12.75">
      <c r="A23" t="s">
        <v>507</v>
      </c>
      <c r="B23" s="3" t="s">
        <v>508</v>
      </c>
      <c r="C23" s="3" t="s">
        <v>198</v>
      </c>
    </row>
    <row r="24" spans="1:3" ht="12.75">
      <c r="A24" t="s">
        <v>509</v>
      </c>
      <c r="B24" s="3" t="s">
        <v>510</v>
      </c>
      <c r="C24" s="3" t="s">
        <v>198</v>
      </c>
    </row>
    <row r="25" spans="1:3" ht="15">
      <c r="A25" s="8" t="s">
        <v>491</v>
      </c>
      <c r="B25" s="8" t="s">
        <v>11</v>
      </c>
      <c r="C25" s="8" t="s">
        <v>11</v>
      </c>
    </row>
    <row r="26" spans="1:3" ht="12.75">
      <c r="A26" s="2" t="s">
        <v>511</v>
      </c>
      <c r="B26" s="2" t="s">
        <v>11</v>
      </c>
      <c r="C26" s="2" t="s">
        <v>11</v>
      </c>
    </row>
    <row r="27" spans="1:3" ht="12.75">
      <c r="A27" t="s">
        <v>512</v>
      </c>
      <c r="B27" s="3">
        <v>0</v>
      </c>
      <c r="C27" s="3">
        <v>36125</v>
      </c>
    </row>
    <row r="28" spans="1:3" ht="12.75">
      <c r="A28" t="s">
        <v>513</v>
      </c>
      <c r="B28" s="3">
        <v>0</v>
      </c>
      <c r="C28" s="3">
        <v>65437</v>
      </c>
    </row>
    <row r="29" spans="1:3" ht="12.75">
      <c r="A29" t="s">
        <v>514</v>
      </c>
      <c r="B29" s="3">
        <v>0</v>
      </c>
      <c r="C29" s="3">
        <v>8410</v>
      </c>
    </row>
    <row r="30" spans="1:3" ht="12.75">
      <c r="A30" t="s">
        <v>515</v>
      </c>
      <c r="B30" s="3">
        <v>0</v>
      </c>
      <c r="C30" s="3">
        <v>33138</v>
      </c>
    </row>
    <row r="31" spans="1:3" ht="12.75">
      <c r="A31" t="s">
        <v>516</v>
      </c>
      <c r="B31" s="3">
        <v>0</v>
      </c>
      <c r="C31" s="3">
        <v>30857</v>
      </c>
    </row>
    <row r="32" spans="1:3" ht="12.75">
      <c r="A32" t="s">
        <v>517</v>
      </c>
      <c r="B32" s="3" t="s">
        <v>198</v>
      </c>
      <c r="C32" s="3" t="s">
        <v>518</v>
      </c>
    </row>
    <row r="33" spans="1:3" ht="12.75">
      <c r="A33" s="2" t="s">
        <v>519</v>
      </c>
      <c r="B33" s="2" t="s">
        <v>11</v>
      </c>
      <c r="C33" s="2" t="s">
        <v>11</v>
      </c>
    </row>
    <row r="34" spans="1:3" ht="12.75">
      <c r="A34" t="s">
        <v>520</v>
      </c>
      <c r="B34" s="3">
        <v>0</v>
      </c>
      <c r="C34" s="3">
        <v>18052</v>
      </c>
    </row>
    <row r="35" spans="1:3" ht="12.75">
      <c r="A35" t="s">
        <v>521</v>
      </c>
      <c r="B35" s="3" t="s">
        <v>198</v>
      </c>
      <c r="C35" s="3" t="s">
        <v>522</v>
      </c>
    </row>
    <row r="36" spans="1:3" ht="12.75">
      <c r="A36" t="s">
        <v>509</v>
      </c>
      <c r="B36" s="3" t="s">
        <v>198</v>
      </c>
      <c r="C36" s="3" t="s">
        <v>510</v>
      </c>
    </row>
    <row r="37" spans="1:3" ht="12.75">
      <c r="A37" s="2" t="s">
        <v>455</v>
      </c>
      <c r="B37" s="5">
        <f>SUM(B8:B36)</f>
        <v>192019</v>
      </c>
      <c r="C37" s="5">
        <f>SUM(C8:C36)</f>
        <v>192019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523</v>
      </c>
    </row>
    <row r="5" spans="1:4" ht="12.75">
      <c r="A5" s="2" t="s">
        <v>524</v>
      </c>
      <c r="B5" s="2" t="s">
        <v>525</v>
      </c>
      <c r="C5" s="2" t="s">
        <v>526</v>
      </c>
      <c r="D5" s="2" t="s">
        <v>527</v>
      </c>
    </row>
    <row r="6" spans="1:4" ht="12.75">
      <c r="A6" t="s">
        <v>528</v>
      </c>
      <c r="B6" t="s">
        <v>529</v>
      </c>
      <c r="C6" t="s">
        <v>198</v>
      </c>
    </row>
    <row r="7" spans="1:2" ht="12.75">
      <c r="A7" t="s">
        <v>530</v>
      </c>
      <c r="B7" t="s">
        <v>531</v>
      </c>
    </row>
    <row r="8" spans="1:2" ht="12.75">
      <c r="A8" t="s">
        <v>532</v>
      </c>
      <c r="B8" t="s">
        <v>533</v>
      </c>
    </row>
    <row r="9" spans="1:4" ht="12.75">
      <c r="A9" t="s">
        <v>534</v>
      </c>
      <c r="B9" t="s">
        <v>198</v>
      </c>
      <c r="C9" t="s">
        <v>198</v>
      </c>
    </row>
    <row r="10" spans="1:4" ht="12.75">
      <c r="A10" t="s">
        <v>535</v>
      </c>
      <c r="B10" t="s">
        <v>536</v>
      </c>
      <c r="C10" t="s">
        <v>198</v>
      </c>
    </row>
    <row r="11" spans="1:4" ht="12.75">
      <c r="A11" t="s">
        <v>537</v>
      </c>
      <c r="B11" t="s">
        <v>538</v>
      </c>
      <c r="C11" t="s">
        <v>538</v>
      </c>
    </row>
    <row r="12" spans="1:4" ht="12.75">
      <c r="A12" t="s">
        <v>539</v>
      </c>
      <c r="B12" t="s">
        <v>198</v>
      </c>
      <c r="C12" t="s">
        <v>198</v>
      </c>
    </row>
    <row r="13" spans="1:4" ht="12.75">
      <c r="A13" t="s">
        <v>540</v>
      </c>
      <c r="B13" t="s">
        <v>198</v>
      </c>
      <c r="C13" t="s">
        <v>198</v>
      </c>
    </row>
    <row r="14" spans="1:4" ht="12.75">
      <c r="A14" t="s">
        <v>541</v>
      </c>
      <c r="B14" t="s">
        <v>198</v>
      </c>
      <c r="C14" t="s">
        <v>198</v>
      </c>
    </row>
    <row r="15" spans="1:4" ht="12.75">
      <c r="A15" t="s">
        <v>542</v>
      </c>
      <c r="B15" t="s">
        <v>543</v>
      </c>
      <c r="C15" t="s">
        <v>198</v>
      </c>
    </row>
    <row r="16" spans="1:4" ht="12.75">
      <c r="A16" t="s">
        <v>544</v>
      </c>
      <c r="B16" t="s">
        <v>198</v>
      </c>
      <c r="C16" t="s">
        <v>198</v>
      </c>
    </row>
    <row r="17" spans="1:4" ht="12.75">
      <c r="A17" t="s">
        <v>545</v>
      </c>
      <c r="B17" t="s">
        <v>546</v>
      </c>
      <c r="C17" t="s">
        <v>547</v>
      </c>
      <c r="D17" t="s">
        <v>548</v>
      </c>
    </row>
    <row r="18" spans="1:4" ht="12.75">
      <c r="A18" t="s">
        <v>549</v>
      </c>
      <c r="B18" t="s">
        <v>550</v>
      </c>
      <c r="C18" t="s">
        <v>550</v>
      </c>
    </row>
    <row r="19" spans="1:4" ht="12.75">
      <c r="A19" t="s">
        <v>551</v>
      </c>
      <c r="B19" t="s">
        <v>198</v>
      </c>
      <c r="C19" t="s">
        <v>198</v>
      </c>
    </row>
    <row r="20" spans="1:4" ht="12.75">
      <c r="A20" t="s">
        <v>552</v>
      </c>
      <c r="B20" t="s">
        <v>553</v>
      </c>
      <c r="C20" t="s">
        <v>198</v>
      </c>
    </row>
    <row r="21" spans="1:4" ht="12.75">
      <c r="A21" t="s">
        <v>554</v>
      </c>
      <c r="B21" t="s">
        <v>198</v>
      </c>
      <c r="C21" t="s">
        <v>198</v>
      </c>
    </row>
    <row r="22" spans="1:4" ht="12.75">
      <c r="A22" t="s">
        <v>555</v>
      </c>
      <c r="B22" t="s">
        <v>198</v>
      </c>
      <c r="C22" t="s">
        <v>198</v>
      </c>
    </row>
    <row r="23" spans="1:4" ht="12.75">
      <c r="A23" t="s">
        <v>556</v>
      </c>
      <c r="B23" t="s">
        <v>198</v>
      </c>
      <c r="C23" t="s">
        <v>198</v>
      </c>
    </row>
    <row r="24" spans="1:4" ht="12.75">
      <c r="A24" t="s">
        <v>557</v>
      </c>
      <c r="B24" t="s">
        <v>558</v>
      </c>
      <c r="C24" t="s">
        <v>198</v>
      </c>
    </row>
    <row r="25" spans="1:4" ht="12.75">
      <c r="A25" t="s">
        <v>559</v>
      </c>
      <c r="B25" t="s">
        <v>198</v>
      </c>
      <c r="C25" t="s">
        <v>198</v>
      </c>
    </row>
    <row r="26" spans="1:4" ht="12.75">
      <c r="A26" t="s">
        <v>560</v>
      </c>
      <c r="B26" t="s">
        <v>561</v>
      </c>
      <c r="C26" t="s">
        <v>198</v>
      </c>
    </row>
    <row r="27" spans="1:4" ht="12.75">
      <c r="A27" t="s">
        <v>562</v>
      </c>
      <c r="B27" t="s">
        <v>198</v>
      </c>
      <c r="C27" t="s">
        <v>198</v>
      </c>
    </row>
    <row r="28" spans="1:4" ht="12.75">
      <c r="A28" t="s">
        <v>563</v>
      </c>
      <c r="B28" t="s">
        <v>198</v>
      </c>
      <c r="C28" t="s">
        <v>198</v>
      </c>
    </row>
    <row r="29" spans="1:4" ht="12.75">
      <c r="A29" t="s">
        <v>564</v>
      </c>
      <c r="B29" t="s">
        <v>198</v>
      </c>
      <c r="C29" t="s">
        <v>198</v>
      </c>
    </row>
    <row r="30" spans="1:4" ht="12.75">
      <c r="A30" s="2" t="s">
        <v>334</v>
      </c>
      <c r="B30" s="2" t="s">
        <v>565</v>
      </c>
      <c r="C30" s="2" t="s">
        <v>566</v>
      </c>
    </row>
    <row r="31" spans="1:4" ht="12.75">
      <c r="A31" t="s">
        <v>567</v>
      </c>
      <c r="B31" t="s">
        <v>568</v>
      </c>
      <c r="C31" t="s">
        <v>198</v>
      </c>
    </row>
    <row r="32" spans="1:4" ht="12.75">
      <c r="A32" s="2" t="s">
        <v>569</v>
      </c>
      <c r="B32" s="2" t="s">
        <v>570</v>
      </c>
      <c r="C32" s="2" t="s">
        <v>566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571</v>
      </c>
    </row>
    <row r="3" spans="1:9" ht="12.75">
      <c r="A3" t="s">
        <v>572</v>
      </c>
      <c r="I3" t="s">
        <v>66</v>
      </c>
    </row>
    <row r="4" spans="2:9" ht="12.75">
      <c r="B4" t="s">
        <v>573</v>
      </c>
      <c r="I4" t="s">
        <v>574</v>
      </c>
    </row>
    <row r="5" spans="2:9" ht="12.75">
      <c r="B5" t="s">
        <v>575</v>
      </c>
      <c r="I5" t="s">
        <v>239</v>
      </c>
    </row>
    <row r="6" spans="2:9" ht="12.75">
      <c r="B6" t="s">
        <v>576</v>
      </c>
      <c r="I6" t="s">
        <v>239</v>
      </c>
    </row>
    <row r="7" spans="2:9" ht="12.75">
      <c r="B7" t="s">
        <v>577</v>
      </c>
      <c r="I7" t="s">
        <v>239</v>
      </c>
    </row>
    <row r="8" spans="2:9" ht="12.75">
      <c r="B8" t="s">
        <v>578</v>
      </c>
      <c r="I8" t="s">
        <v>239</v>
      </c>
    </row>
    <row r="9" spans="2:9" ht="12.75">
      <c r="B9" t="s">
        <v>579</v>
      </c>
      <c r="I9" t="s">
        <v>239</v>
      </c>
    </row>
    <row r="10" spans="2:9" ht="12.75">
      <c r="B10" t="s">
        <v>580</v>
      </c>
      <c r="I10" t="s">
        <v>239</v>
      </c>
    </row>
    <row r="11" spans="2:9" ht="12.75">
      <c r="B11" t="s">
        <v>581</v>
      </c>
      <c r="I11" t="s">
        <v>239</v>
      </c>
    </row>
    <row r="12" spans="2:9" ht="12.75">
      <c r="B12" t="s">
        <v>582</v>
      </c>
      <c r="I12" t="s">
        <v>239</v>
      </c>
    </row>
    <row r="13" spans="2:9" ht="12.75">
      <c r="B13" t="s">
        <v>583</v>
      </c>
      <c r="I13" t="s">
        <v>239</v>
      </c>
    </row>
    <row r="14" spans="2:9" ht="12.75">
      <c r="B14" t="s">
        <v>584</v>
      </c>
      <c r="I14" t="s">
        <v>239</v>
      </c>
    </row>
    <row r="15" spans="2:9" ht="12.75">
      <c r="B15" t="s">
        <v>585</v>
      </c>
      <c r="I15" t="s">
        <v>239</v>
      </c>
    </row>
    <row r="16" spans="2:9" ht="12.75">
      <c r="B16" t="s">
        <v>586</v>
      </c>
      <c r="I16" t="s">
        <v>239</v>
      </c>
    </row>
    <row r="17" spans="1:9" ht="12.75">
      <c r="A17" t="s">
        <v>572</v>
      </c>
      <c r="I17" t="s">
        <v>239</v>
      </c>
    </row>
    <row r="18" spans="2:9" ht="12.75">
      <c r="B18" t="s">
        <v>573</v>
      </c>
      <c r="I18" t="s">
        <v>239</v>
      </c>
    </row>
    <row r="19" spans="2:9" ht="12.75">
      <c r="B19" t="s">
        <v>575</v>
      </c>
      <c r="I19" t="s">
        <v>239</v>
      </c>
    </row>
    <row r="20" spans="2:9" ht="12.75">
      <c r="B20" t="s">
        <v>576</v>
      </c>
      <c r="I20" t="s">
        <v>239</v>
      </c>
    </row>
    <row r="21" spans="2:9" ht="12.75">
      <c r="B21" t="s">
        <v>577</v>
      </c>
      <c r="I21" t="s">
        <v>239</v>
      </c>
    </row>
    <row r="22" spans="2:9" ht="12.75">
      <c r="B22" t="s">
        <v>578</v>
      </c>
      <c r="I22" t="s">
        <v>239</v>
      </c>
    </row>
    <row r="23" spans="2:9" ht="12.75">
      <c r="B23" t="s">
        <v>579</v>
      </c>
      <c r="I23" t="s">
        <v>239</v>
      </c>
    </row>
    <row r="24" spans="2:9" ht="12.75">
      <c r="B24" t="s">
        <v>580</v>
      </c>
      <c r="I24" t="s">
        <v>239</v>
      </c>
    </row>
    <row r="25" spans="2:9" ht="12.75">
      <c r="B25" t="s">
        <v>581</v>
      </c>
      <c r="I25" t="s">
        <v>239</v>
      </c>
    </row>
    <row r="26" spans="2:9" ht="12.75">
      <c r="B26" t="s">
        <v>582</v>
      </c>
      <c r="I26" t="s">
        <v>239</v>
      </c>
    </row>
    <row r="27" spans="2:9" ht="12.75">
      <c r="B27" t="s">
        <v>583</v>
      </c>
      <c r="I27" t="s">
        <v>239</v>
      </c>
    </row>
    <row r="28" spans="2:9" ht="12.75">
      <c r="B28" t="s">
        <v>584</v>
      </c>
      <c r="I28" t="s">
        <v>239</v>
      </c>
    </row>
    <row r="29" spans="2:9" ht="12.75">
      <c r="B29" t="s">
        <v>585</v>
      </c>
      <c r="I29" t="s">
        <v>239</v>
      </c>
    </row>
    <row r="30" spans="2:9" ht="12.75">
      <c r="B30" t="s">
        <v>586</v>
      </c>
      <c r="I30" t="s">
        <v>239</v>
      </c>
    </row>
    <row r="31" spans="1:9" ht="12.75">
      <c r="A31" t="s">
        <v>572</v>
      </c>
      <c r="I31" t="s">
        <v>239</v>
      </c>
    </row>
    <row r="32" spans="2:9" ht="12.75">
      <c r="B32" t="s">
        <v>573</v>
      </c>
      <c r="I32" t="s">
        <v>239</v>
      </c>
    </row>
    <row r="33" spans="2:9" ht="12.75">
      <c r="B33" t="s">
        <v>575</v>
      </c>
      <c r="I33" t="s">
        <v>239</v>
      </c>
    </row>
    <row r="34" spans="2:9" ht="12.75">
      <c r="B34" t="s">
        <v>576</v>
      </c>
      <c r="I34" t="s">
        <v>239</v>
      </c>
    </row>
    <row r="35" spans="2:9" ht="12.75">
      <c r="B35" t="s">
        <v>577</v>
      </c>
      <c r="I35" t="s">
        <v>239</v>
      </c>
    </row>
    <row r="36" spans="2:9" ht="12.75">
      <c r="B36" t="s">
        <v>578</v>
      </c>
      <c r="I36" t="s">
        <v>239</v>
      </c>
    </row>
    <row r="37" spans="2:9" ht="12.75">
      <c r="B37" t="s">
        <v>579</v>
      </c>
      <c r="I37" t="s">
        <v>239</v>
      </c>
    </row>
    <row r="38" spans="2:9" ht="12.75">
      <c r="B38" t="s">
        <v>580</v>
      </c>
      <c r="I38" t="s">
        <v>239</v>
      </c>
    </row>
    <row r="39" spans="2:9" ht="12.75">
      <c r="B39" t="s">
        <v>581</v>
      </c>
      <c r="I39" t="s">
        <v>239</v>
      </c>
    </row>
    <row r="40" spans="2:9" ht="12.75">
      <c r="B40" t="s">
        <v>582</v>
      </c>
      <c r="I40" t="s">
        <v>239</v>
      </c>
    </row>
    <row r="41" spans="2:9" ht="12.75">
      <c r="B41" t="s">
        <v>583</v>
      </c>
      <c r="I41" t="s">
        <v>239</v>
      </c>
    </row>
    <row r="42" spans="2:9" ht="12.75">
      <c r="B42" t="s">
        <v>584</v>
      </c>
      <c r="I42" t="s">
        <v>239</v>
      </c>
    </row>
    <row r="43" spans="2:9" ht="12.75">
      <c r="B43" t="s">
        <v>585</v>
      </c>
      <c r="I43" t="s">
        <v>239</v>
      </c>
    </row>
    <row r="44" spans="2:9" ht="12.75">
      <c r="B44" t="s">
        <v>586</v>
      </c>
      <c r="I44" t="s">
        <v>239</v>
      </c>
    </row>
    <row r="45" spans="1:9" ht="12.75">
      <c r="A45" t="s">
        <v>572</v>
      </c>
      <c r="I45" t="s">
        <v>239</v>
      </c>
    </row>
    <row r="46" spans="2:9" ht="12.75">
      <c r="B46" t="s">
        <v>573</v>
      </c>
      <c r="I46" t="s">
        <v>239</v>
      </c>
    </row>
    <row r="47" spans="2:9" ht="12.75">
      <c r="B47" t="s">
        <v>575</v>
      </c>
      <c r="I47" t="s">
        <v>239</v>
      </c>
    </row>
    <row r="48" spans="2:9" ht="12.75">
      <c r="B48" t="s">
        <v>576</v>
      </c>
      <c r="I48" t="s">
        <v>239</v>
      </c>
    </row>
    <row r="49" spans="2:9" ht="12.75">
      <c r="B49" t="s">
        <v>577</v>
      </c>
      <c r="I49" t="s">
        <v>239</v>
      </c>
    </row>
    <row r="50" spans="2:9" ht="12.75">
      <c r="B50" t="s">
        <v>578</v>
      </c>
      <c r="I50" t="s">
        <v>239</v>
      </c>
    </row>
    <row r="51" spans="2:9" ht="12.75">
      <c r="B51" t="s">
        <v>579</v>
      </c>
      <c r="I51" t="s">
        <v>239</v>
      </c>
    </row>
    <row r="52" spans="2:9" ht="12.75">
      <c r="B52" t="s">
        <v>580</v>
      </c>
      <c r="I52" t="s">
        <v>239</v>
      </c>
    </row>
    <row r="53" spans="2:9" ht="12.75">
      <c r="B53" t="s">
        <v>581</v>
      </c>
      <c r="I53" t="s">
        <v>239</v>
      </c>
    </row>
    <row r="54" spans="2:9" ht="12.75">
      <c r="B54" t="s">
        <v>582</v>
      </c>
      <c r="I54" t="s">
        <v>239</v>
      </c>
    </row>
    <row r="55" spans="2:9" ht="12.75">
      <c r="B55" t="s">
        <v>583</v>
      </c>
      <c r="I55" t="s">
        <v>239</v>
      </c>
    </row>
    <row r="56" spans="2:9" ht="12.75">
      <c r="B56" t="s">
        <v>584</v>
      </c>
      <c r="I56" t="s">
        <v>239</v>
      </c>
    </row>
    <row r="57" spans="2:9" ht="12.75">
      <c r="B57" t="s">
        <v>585</v>
      </c>
      <c r="I57" t="s">
        <v>239</v>
      </c>
    </row>
    <row r="58" spans="2:9" ht="12.75">
      <c r="B58" t="s">
        <v>586</v>
      </c>
      <c r="I58" t="s">
        <v>239</v>
      </c>
    </row>
    <row r="59" spans="1:9" ht="12.75">
      <c r="A59" t="s">
        <v>572</v>
      </c>
      <c r="I59" t="s">
        <v>239</v>
      </c>
    </row>
    <row r="60" spans="2:9" ht="12.75">
      <c r="B60" t="s">
        <v>573</v>
      </c>
      <c r="I60" t="s">
        <v>239</v>
      </c>
    </row>
    <row r="61" spans="2:9" ht="12.75">
      <c r="B61" t="s">
        <v>575</v>
      </c>
      <c r="I61" t="s">
        <v>239</v>
      </c>
    </row>
    <row r="62" spans="2:9" ht="12.75">
      <c r="B62" t="s">
        <v>576</v>
      </c>
      <c r="I62" t="s">
        <v>239</v>
      </c>
    </row>
    <row r="63" spans="2:9" ht="12.75">
      <c r="B63" t="s">
        <v>577</v>
      </c>
      <c r="I63" t="s">
        <v>239</v>
      </c>
    </row>
    <row r="64" spans="2:9" ht="12.75">
      <c r="B64" t="s">
        <v>578</v>
      </c>
      <c r="I64" t="s">
        <v>239</v>
      </c>
    </row>
    <row r="65" spans="2:9" ht="12.75">
      <c r="B65" t="s">
        <v>579</v>
      </c>
      <c r="I65" t="s">
        <v>239</v>
      </c>
    </row>
    <row r="66" spans="2:9" ht="12.75">
      <c r="B66" t="s">
        <v>580</v>
      </c>
      <c r="I66" t="s">
        <v>239</v>
      </c>
    </row>
    <row r="67" spans="2:9" ht="12.75">
      <c r="B67" t="s">
        <v>581</v>
      </c>
      <c r="I67" t="s">
        <v>239</v>
      </c>
    </row>
    <row r="68" spans="2:9" ht="12.75">
      <c r="B68" t="s">
        <v>582</v>
      </c>
      <c r="I68" t="s">
        <v>239</v>
      </c>
    </row>
    <row r="69" spans="2:9" ht="12.75">
      <c r="B69" t="s">
        <v>583</v>
      </c>
      <c r="I69" t="s">
        <v>239</v>
      </c>
    </row>
    <row r="70" spans="2:9" ht="12.75">
      <c r="B70" t="s">
        <v>584</v>
      </c>
      <c r="I70" t="s">
        <v>239</v>
      </c>
    </row>
    <row r="71" spans="2:9" ht="12.75">
      <c r="B71" t="s">
        <v>585</v>
      </c>
      <c r="I71" t="s">
        <v>239</v>
      </c>
    </row>
    <row r="72" spans="2:9" ht="12.75">
      <c r="B72" t="s">
        <v>586</v>
      </c>
      <c r="I72" t="s">
        <v>239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94</v>
      </c>
    </row>
    <row r="2" ht="12.75">
      <c r="A2" s="2" t="s">
        <v>73</v>
      </c>
    </row>
    <row r="3" ht="12.75">
      <c r="A3" s="2" t="s">
        <v>74</v>
      </c>
    </row>
    <row r="4" ht="12.75">
      <c r="A4" s="2" t="s">
        <v>75</v>
      </c>
    </row>
    <row r="6" spans="2:17" ht="15.75">
      <c r="B6" s="4" t="s">
        <v>95</v>
      </c>
      <c r="E6" s="4" t="s">
        <v>96</v>
      </c>
      <c r="H6" s="4" t="s">
        <v>97</v>
      </c>
      <c r="K6" s="2" t="s">
        <v>98</v>
      </c>
      <c r="N6" s="2" t="s">
        <v>99</v>
      </c>
      <c r="Q6" s="2" t="s">
        <v>100</v>
      </c>
    </row>
    <row r="7" spans="1:19" ht="12.75">
      <c r="A7" s="2" t="s">
        <v>11</v>
      </c>
      <c r="B7" s="2" t="s">
        <v>81</v>
      </c>
      <c r="C7" s="2" t="s">
        <v>82</v>
      </c>
      <c r="D7" s="2" t="s">
        <v>4</v>
      </c>
      <c r="E7" s="2" t="s">
        <v>81</v>
      </c>
      <c r="F7" s="2" t="s">
        <v>82</v>
      </c>
      <c r="G7" s="2" t="s">
        <v>4</v>
      </c>
      <c r="H7" s="2" t="s">
        <v>81</v>
      </c>
      <c r="I7" s="2" t="s">
        <v>82</v>
      </c>
      <c r="J7" s="2" t="s">
        <v>4</v>
      </c>
      <c r="K7" s="2" t="s">
        <v>81</v>
      </c>
      <c r="L7" s="2" t="s">
        <v>82</v>
      </c>
      <c r="M7" s="2" t="s">
        <v>4</v>
      </c>
      <c r="N7" s="2" t="s">
        <v>81</v>
      </c>
      <c r="O7" s="2" t="s">
        <v>82</v>
      </c>
      <c r="P7" s="2" t="s">
        <v>4</v>
      </c>
      <c r="Q7" s="2" t="s">
        <v>81</v>
      </c>
      <c r="R7" s="2" t="s">
        <v>82</v>
      </c>
      <c r="S7" s="2" t="s">
        <v>4</v>
      </c>
    </row>
    <row r="8" spans="1:19" ht="12.75">
      <c r="A8" t="s">
        <v>85</v>
      </c>
      <c r="B8" s="3" t="s">
        <v>101</v>
      </c>
      <c r="C8" s="3" t="s">
        <v>101</v>
      </c>
      <c r="D8" s="3" t="s">
        <v>102</v>
      </c>
      <c r="E8" s="3">
        <v>118732</v>
      </c>
      <c r="F8" s="3">
        <v>66687</v>
      </c>
      <c r="G8" s="3">
        <v>80165</v>
      </c>
      <c r="H8" s="3">
        <v>45960</v>
      </c>
      <c r="I8" s="3">
        <v>44983</v>
      </c>
      <c r="J8" s="3">
        <v>44967</v>
      </c>
      <c r="K8" s="3">
        <v>72772</v>
      </c>
      <c r="L8" s="3">
        <v>21705</v>
      </c>
      <c r="M8" s="3">
        <v>35198</v>
      </c>
      <c r="N8" s="3">
        <v>7220</v>
      </c>
      <c r="O8" s="3">
        <v>0</v>
      </c>
      <c r="P8" s="3">
        <v>0</v>
      </c>
      <c r="Q8" s="3">
        <v>0</v>
      </c>
      <c r="R8" s="3">
        <v>0</v>
      </c>
      <c r="S8" s="3">
        <v>0</v>
      </c>
    </row>
    <row r="9" spans="1:19" ht="12.75">
      <c r="A9" t="s">
        <v>86</v>
      </c>
      <c r="B9" s="3" t="s">
        <v>103</v>
      </c>
      <c r="C9" s="3" t="s">
        <v>103</v>
      </c>
      <c r="D9" s="3" t="s">
        <v>104</v>
      </c>
      <c r="E9" s="3">
        <v>33696</v>
      </c>
      <c r="F9" s="3">
        <v>31890</v>
      </c>
      <c r="G9" s="3">
        <v>32738</v>
      </c>
      <c r="H9" s="3">
        <v>26446</v>
      </c>
      <c r="I9" s="3">
        <v>26396</v>
      </c>
      <c r="J9" s="3">
        <v>26321</v>
      </c>
      <c r="K9" s="3">
        <v>7249</v>
      </c>
      <c r="L9" s="3">
        <v>5494</v>
      </c>
      <c r="M9" s="3">
        <v>6417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</row>
    <row r="10" spans="1:19" ht="12.75">
      <c r="A10" t="s">
        <v>87</v>
      </c>
      <c r="B10" s="3" t="s">
        <v>105</v>
      </c>
      <c r="C10" s="3" t="s">
        <v>106</v>
      </c>
      <c r="D10" s="3" t="s">
        <v>107</v>
      </c>
      <c r="E10" s="3">
        <v>24586</v>
      </c>
      <c r="F10" s="3">
        <v>23839</v>
      </c>
      <c r="G10" s="3">
        <v>24374</v>
      </c>
      <c r="H10" s="3">
        <v>21927</v>
      </c>
      <c r="I10" s="3">
        <v>21852</v>
      </c>
      <c r="J10" s="3">
        <v>21999</v>
      </c>
      <c r="K10" s="3">
        <v>2659</v>
      </c>
      <c r="L10" s="3">
        <v>1987</v>
      </c>
      <c r="M10" s="3">
        <v>2375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</row>
    <row r="11" spans="1:19" ht="12.75">
      <c r="A11" t="s">
        <v>88</v>
      </c>
      <c r="B11" s="3" t="s">
        <v>108</v>
      </c>
      <c r="C11" s="3" t="s">
        <v>109</v>
      </c>
      <c r="D11" s="3" t="s">
        <v>110</v>
      </c>
      <c r="E11" s="3">
        <v>21404</v>
      </c>
      <c r="F11" s="3">
        <v>20985</v>
      </c>
      <c r="G11" s="3">
        <v>21156</v>
      </c>
      <c r="H11" s="3">
        <v>19711</v>
      </c>
      <c r="I11" s="3">
        <v>19667</v>
      </c>
      <c r="J11" s="3">
        <v>19730</v>
      </c>
      <c r="K11" s="3">
        <v>1692</v>
      </c>
      <c r="L11" s="3">
        <v>1318</v>
      </c>
      <c r="M11" s="3">
        <v>1426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2.75">
      <c r="A12" t="s">
        <v>89</v>
      </c>
      <c r="B12" s="3" t="s">
        <v>102</v>
      </c>
      <c r="C12" s="3" t="s">
        <v>111</v>
      </c>
      <c r="D12">
        <v>0</v>
      </c>
      <c r="E12" s="3">
        <v>20006</v>
      </c>
      <c r="F12" s="3">
        <v>19349</v>
      </c>
      <c r="G12" s="3">
        <v>0</v>
      </c>
      <c r="H12" s="3">
        <v>18918</v>
      </c>
      <c r="I12" s="3">
        <v>18773</v>
      </c>
      <c r="J12" s="3">
        <v>0</v>
      </c>
      <c r="K12" s="3">
        <v>1088</v>
      </c>
      <c r="L12" s="3">
        <v>576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2:19" ht="12.75">
      <c r="B13" s="3" t="s">
        <v>112</v>
      </c>
      <c r="C13" s="3" t="s">
        <v>113</v>
      </c>
      <c r="D13" s="3" t="s">
        <v>114</v>
      </c>
      <c r="E13" s="3">
        <v>25543</v>
      </c>
      <c r="F13" s="3">
        <v>24519</v>
      </c>
      <c r="G13" s="3">
        <v>25431</v>
      </c>
      <c r="H13" s="3">
        <v>22055</v>
      </c>
      <c r="I13" s="3">
        <v>22046</v>
      </c>
      <c r="J13" s="3">
        <v>22276</v>
      </c>
      <c r="K13" s="3">
        <v>3488</v>
      </c>
      <c r="L13" s="3">
        <v>2473</v>
      </c>
      <c r="M13" s="3">
        <v>3155</v>
      </c>
      <c r="N13" s="3">
        <v>43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5" ht="12.75">
      <c r="A15" s="2" t="s">
        <v>115</v>
      </c>
    </row>
    <row r="16" ht="12.75">
      <c r="A16" s="2" t="s">
        <v>116</v>
      </c>
    </row>
    <row r="17" ht="12.75">
      <c r="A17" s="2" t="s">
        <v>117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118</v>
      </c>
    </row>
    <row r="2" ht="12.75">
      <c r="A2" s="2" t="s">
        <v>73</v>
      </c>
    </row>
    <row r="3" ht="12.75">
      <c r="A3" s="2" t="s">
        <v>74</v>
      </c>
    </row>
    <row r="4" ht="12.75">
      <c r="A4" s="2" t="s">
        <v>75</v>
      </c>
    </row>
    <row r="5" spans="1:5" ht="15.75">
      <c r="A5" s="4" t="s">
        <v>76</v>
      </c>
      <c r="E5" s="4" t="s">
        <v>119</v>
      </c>
    </row>
    <row r="6" spans="1:11" ht="12.75">
      <c r="A6" s="2" t="s">
        <v>120</v>
      </c>
      <c r="E6" s="2" t="s">
        <v>121</v>
      </c>
      <c r="H6" s="2" t="s">
        <v>122</v>
      </c>
      <c r="K6" s="2" t="s">
        <v>123</v>
      </c>
    </row>
    <row r="7" spans="1:13" ht="12.75">
      <c r="A7" s="2" t="s">
        <v>11</v>
      </c>
      <c r="B7" s="2" t="s">
        <v>81</v>
      </c>
      <c r="C7" s="2" t="s">
        <v>82</v>
      </c>
      <c r="D7" s="2" t="s">
        <v>4</v>
      </c>
      <c r="E7" s="2" t="s">
        <v>81</v>
      </c>
      <c r="F7" s="2" t="s">
        <v>82</v>
      </c>
      <c r="G7" s="2" t="s">
        <v>4</v>
      </c>
      <c r="H7" s="2" t="s">
        <v>81</v>
      </c>
      <c r="I7" s="2" t="s">
        <v>82</v>
      </c>
      <c r="J7" s="2" t="s">
        <v>4</v>
      </c>
      <c r="K7" s="2" t="s">
        <v>81</v>
      </c>
      <c r="L7" s="2" t="s">
        <v>82</v>
      </c>
      <c r="M7" s="2" t="s">
        <v>4</v>
      </c>
    </row>
    <row r="8" spans="1:13" ht="12.75">
      <c r="A8" t="s">
        <v>85</v>
      </c>
      <c r="B8">
        <v>0</v>
      </c>
      <c r="C8">
        <v>1</v>
      </c>
      <c r="D8">
        <v>0</v>
      </c>
      <c r="E8" t="s">
        <v>124</v>
      </c>
      <c r="F8">
        <v>13</v>
      </c>
      <c r="G8" t="s">
        <v>124</v>
      </c>
      <c r="H8" t="s">
        <v>124</v>
      </c>
      <c r="I8">
        <v>0</v>
      </c>
      <c r="J8" t="s">
        <v>124</v>
      </c>
      <c r="K8" t="s">
        <v>124</v>
      </c>
      <c r="L8">
        <v>0</v>
      </c>
      <c r="M8" t="s">
        <v>124</v>
      </c>
    </row>
    <row r="9" spans="1:13" ht="12.75">
      <c r="A9" t="s">
        <v>86</v>
      </c>
      <c r="B9">
        <v>14</v>
      </c>
      <c r="C9">
        <v>11</v>
      </c>
      <c r="D9">
        <v>12</v>
      </c>
      <c r="E9">
        <v>32.93</v>
      </c>
      <c r="F9">
        <v>36.09</v>
      </c>
      <c r="G9">
        <v>31</v>
      </c>
      <c r="H9">
        <v>2.14</v>
      </c>
      <c r="I9">
        <v>1.27</v>
      </c>
      <c r="J9">
        <v>3.58</v>
      </c>
      <c r="K9">
        <v>7.07</v>
      </c>
      <c r="L9">
        <v>28.64</v>
      </c>
      <c r="M9">
        <v>3.5</v>
      </c>
    </row>
    <row r="10" spans="1:13" ht="12.75">
      <c r="A10" t="s">
        <v>87</v>
      </c>
      <c r="B10">
        <v>45</v>
      </c>
      <c r="C10">
        <v>40</v>
      </c>
      <c r="D10">
        <v>40</v>
      </c>
      <c r="E10">
        <v>28.44</v>
      </c>
      <c r="F10">
        <v>32.63</v>
      </c>
      <c r="G10">
        <v>34.48</v>
      </c>
      <c r="H10">
        <v>7.91</v>
      </c>
      <c r="I10">
        <v>5.15</v>
      </c>
      <c r="J10">
        <v>15.15</v>
      </c>
      <c r="K10">
        <v>39.47</v>
      </c>
      <c r="L10">
        <v>25.85</v>
      </c>
      <c r="M10">
        <v>24.1</v>
      </c>
    </row>
    <row r="11" spans="1:13" ht="12.75">
      <c r="A11" t="s">
        <v>88</v>
      </c>
      <c r="B11">
        <v>29</v>
      </c>
      <c r="C11">
        <v>24</v>
      </c>
      <c r="D11">
        <v>25</v>
      </c>
      <c r="E11">
        <v>31.41</v>
      </c>
      <c r="F11">
        <v>35.71</v>
      </c>
      <c r="G11">
        <v>34.52</v>
      </c>
      <c r="H11">
        <v>12.31</v>
      </c>
      <c r="I11">
        <v>8.04</v>
      </c>
      <c r="J11">
        <v>11.88</v>
      </c>
      <c r="K11">
        <v>5.72</v>
      </c>
      <c r="L11">
        <v>6.17</v>
      </c>
      <c r="M11">
        <v>1.6</v>
      </c>
    </row>
    <row r="12" spans="1:13" ht="12.75">
      <c r="A12" t="s">
        <v>89</v>
      </c>
      <c r="B12">
        <v>1</v>
      </c>
      <c r="C12">
        <v>0</v>
      </c>
      <c r="D12">
        <v>0</v>
      </c>
      <c r="E12">
        <v>38</v>
      </c>
      <c r="F12" t="s">
        <v>124</v>
      </c>
      <c r="G12">
        <v>0</v>
      </c>
      <c r="H12">
        <v>27</v>
      </c>
      <c r="I12" t="s">
        <v>124</v>
      </c>
      <c r="J12">
        <v>0</v>
      </c>
      <c r="K12">
        <v>9</v>
      </c>
      <c r="L12" t="s">
        <v>124</v>
      </c>
      <c r="M12">
        <v>0</v>
      </c>
    </row>
    <row r="13" spans="1:13" ht="12.75">
      <c r="A13" s="2" t="s">
        <v>125</v>
      </c>
      <c r="B13" s="2">
        <v>89</v>
      </c>
      <c r="C13" s="2">
        <v>76</v>
      </c>
      <c r="D13" s="2">
        <v>77</v>
      </c>
      <c r="E13" s="2">
        <v>30.37</v>
      </c>
      <c r="F13" s="2">
        <v>34.08</v>
      </c>
      <c r="G13" s="2">
        <v>34.29</v>
      </c>
      <c r="H13" s="2">
        <v>8.69</v>
      </c>
      <c r="I13" s="2">
        <v>5.47</v>
      </c>
      <c r="J13" s="2">
        <v>12.29</v>
      </c>
      <c r="K13" s="2">
        <v>23.21</v>
      </c>
      <c r="L13" s="2">
        <v>19.71</v>
      </c>
      <c r="M13" s="2">
        <v>13.58</v>
      </c>
    </row>
    <row r="14" ht="12.75">
      <c r="A14" s="2" t="s">
        <v>126</v>
      </c>
    </row>
    <row r="15" ht="12.75">
      <c r="A15" s="2" t="s">
        <v>127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128</v>
      </c>
    </row>
    <row r="2" ht="12.75">
      <c r="A2" s="2" t="s">
        <v>73</v>
      </c>
    </row>
    <row r="3" ht="12.75">
      <c r="A3" s="2" t="s">
        <v>74</v>
      </c>
    </row>
    <row r="4" ht="12.75">
      <c r="A4" s="2" t="s">
        <v>75</v>
      </c>
    </row>
    <row r="6" spans="1:5" ht="15.75">
      <c r="A6" s="4" t="s">
        <v>129</v>
      </c>
      <c r="E6" s="4" t="s">
        <v>130</v>
      </c>
    </row>
    <row r="7" ht="15.75">
      <c r="I7" s="4" t="s">
        <v>131</v>
      </c>
    </row>
    <row r="8" spans="1:12" ht="12.75">
      <c r="A8" s="2" t="s">
        <v>132</v>
      </c>
      <c r="B8" s="2" t="s">
        <v>81</v>
      </c>
      <c r="C8" s="2" t="s">
        <v>82</v>
      </c>
      <c r="D8" s="2" t="s">
        <v>4</v>
      </c>
      <c r="E8" s="2" t="s">
        <v>11</v>
      </c>
      <c r="F8" s="2" t="s">
        <v>81</v>
      </c>
      <c r="G8" s="2" t="s">
        <v>82</v>
      </c>
      <c r="H8" s="2" t="s">
        <v>4</v>
      </c>
      <c r="I8" s="2" t="s">
        <v>133</v>
      </c>
      <c r="J8" s="2" t="s">
        <v>81</v>
      </c>
      <c r="K8" s="2" t="s">
        <v>82</v>
      </c>
      <c r="L8" s="2" t="s">
        <v>4</v>
      </c>
    </row>
    <row r="9" spans="1:12" ht="12.75">
      <c r="A9" s="2" t="s">
        <v>134</v>
      </c>
      <c r="B9" s="3">
        <v>1</v>
      </c>
      <c r="C9" s="3">
        <v>2</v>
      </c>
      <c r="D9" s="3">
        <v>1</v>
      </c>
      <c r="E9" t="s">
        <v>135</v>
      </c>
      <c r="F9" s="3">
        <v>26983</v>
      </c>
      <c r="G9" s="3">
        <v>36608</v>
      </c>
      <c r="H9" s="3">
        <v>25616</v>
      </c>
      <c r="I9" t="s">
        <v>136</v>
      </c>
      <c r="J9" s="3">
        <v>26983</v>
      </c>
      <c r="K9" s="3">
        <v>18304</v>
      </c>
      <c r="L9" s="3">
        <v>25616</v>
      </c>
    </row>
    <row r="10" spans="1:12" ht="12.75">
      <c r="A10" s="2" t="s">
        <v>137</v>
      </c>
      <c r="B10" s="3">
        <v>0</v>
      </c>
      <c r="C10" s="3">
        <v>0</v>
      </c>
      <c r="D10" s="3">
        <v>0</v>
      </c>
      <c r="E10" t="s">
        <v>138</v>
      </c>
      <c r="F10" s="3">
        <v>0</v>
      </c>
      <c r="G10" s="3">
        <v>0</v>
      </c>
      <c r="H10" s="3">
        <v>0</v>
      </c>
      <c r="I10" t="s">
        <v>136</v>
      </c>
      <c r="J10" s="3">
        <v>0</v>
      </c>
      <c r="K10" s="3">
        <v>0</v>
      </c>
      <c r="L10" s="3">
        <v>0</v>
      </c>
    </row>
    <row r="11" spans="1:12" ht="12.75">
      <c r="A11" s="2" t="s">
        <v>139</v>
      </c>
      <c r="B11" s="3">
        <v>0</v>
      </c>
      <c r="C11" s="3">
        <v>0</v>
      </c>
      <c r="D11" s="3">
        <v>0</v>
      </c>
      <c r="E11" t="s">
        <v>140</v>
      </c>
      <c r="F11" s="3">
        <v>0</v>
      </c>
      <c r="G11" s="3">
        <v>0</v>
      </c>
      <c r="H11" s="3">
        <v>0</v>
      </c>
      <c r="I11" t="s">
        <v>136</v>
      </c>
      <c r="J11" s="3">
        <v>0</v>
      </c>
      <c r="K11" s="3">
        <v>0</v>
      </c>
      <c r="L11" s="3">
        <v>0</v>
      </c>
    </row>
    <row r="12" spans="1:12" ht="12.75">
      <c r="A12" s="2" t="s">
        <v>141</v>
      </c>
      <c r="B12" s="3">
        <v>0</v>
      </c>
      <c r="C12" s="3">
        <v>0</v>
      </c>
      <c r="D12" s="3">
        <v>0</v>
      </c>
      <c r="E12" t="s">
        <v>142</v>
      </c>
      <c r="F12" s="3">
        <v>0</v>
      </c>
      <c r="G12" s="3">
        <v>0</v>
      </c>
      <c r="H12" s="3">
        <v>0</v>
      </c>
      <c r="I12" t="s">
        <v>136</v>
      </c>
      <c r="J12" s="3">
        <v>0</v>
      </c>
      <c r="K12" s="3">
        <v>0</v>
      </c>
      <c r="L12" s="3">
        <v>0</v>
      </c>
    </row>
    <row r="13" spans="1:12" ht="12.75">
      <c r="A13" s="2" t="s">
        <v>143</v>
      </c>
      <c r="B13" s="3">
        <v>8</v>
      </c>
      <c r="C13" s="3">
        <v>0</v>
      </c>
      <c r="D13" s="3">
        <v>0</v>
      </c>
      <c r="E13" t="s">
        <v>144</v>
      </c>
      <c r="F13" s="3">
        <v>61156</v>
      </c>
      <c r="G13" s="3">
        <v>0</v>
      </c>
      <c r="H13" s="3">
        <v>0</v>
      </c>
      <c r="I13" t="s">
        <v>145</v>
      </c>
      <c r="J13" s="3">
        <v>7645</v>
      </c>
      <c r="K13" s="3">
        <v>0</v>
      </c>
      <c r="L13" s="3">
        <v>0</v>
      </c>
    </row>
    <row r="14" spans="1:12" ht="12.75">
      <c r="A14" s="2" t="s">
        <v>146</v>
      </c>
      <c r="B14" s="3">
        <v>9</v>
      </c>
      <c r="C14" s="3">
        <v>19</v>
      </c>
      <c r="D14" s="3">
        <v>13</v>
      </c>
      <c r="E14" t="s">
        <v>147</v>
      </c>
      <c r="F14" s="3">
        <v>28845</v>
      </c>
      <c r="G14" s="3">
        <v>38239</v>
      </c>
      <c r="H14" s="3">
        <v>45817</v>
      </c>
      <c r="I14" t="s">
        <v>148</v>
      </c>
      <c r="J14" s="3">
        <v>3205</v>
      </c>
      <c r="K14" s="3">
        <v>2013</v>
      </c>
      <c r="L14" s="3">
        <v>3524</v>
      </c>
    </row>
    <row r="15" spans="1:12" ht="12.75">
      <c r="A15" s="2" t="s">
        <v>149</v>
      </c>
      <c r="B15" s="3">
        <v>1</v>
      </c>
      <c r="C15" s="3">
        <v>10</v>
      </c>
      <c r="D15" s="3">
        <v>5</v>
      </c>
      <c r="E15" t="s">
        <v>150</v>
      </c>
      <c r="F15" s="3">
        <v>14204</v>
      </c>
      <c r="G15" s="3">
        <v>87897</v>
      </c>
      <c r="H15" s="3">
        <v>57586</v>
      </c>
      <c r="I15" t="s">
        <v>148</v>
      </c>
      <c r="J15" s="3">
        <v>14204</v>
      </c>
      <c r="K15" s="3">
        <v>8790</v>
      </c>
      <c r="L15" s="3">
        <v>11517</v>
      </c>
    </row>
    <row r="16" ht="12.75">
      <c r="A16" s="2" t="s">
        <v>151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152</v>
      </c>
    </row>
    <row r="3" spans="1:3" ht="12.75">
      <c r="A3" s="2" t="s">
        <v>153</v>
      </c>
      <c r="C3" t="s">
        <v>154</v>
      </c>
    </row>
    <row r="4" spans="1:3" ht="12.75">
      <c r="A4" s="2" t="s">
        <v>155</v>
      </c>
      <c r="C4" t="s">
        <v>156</v>
      </c>
    </row>
    <row r="5" spans="1:3" ht="12.75">
      <c r="A5" s="2" t="s">
        <v>157</v>
      </c>
      <c r="C5" t="s">
        <v>158</v>
      </c>
    </row>
    <row r="6" spans="1:3" ht="12.75">
      <c r="A6" s="2" t="s">
        <v>159</v>
      </c>
      <c r="C6" t="s">
        <v>160</v>
      </c>
    </row>
    <row r="7" spans="1:3" ht="12.75">
      <c r="A7" s="2" t="s">
        <v>161</v>
      </c>
      <c r="C7" t="s">
        <v>162</v>
      </c>
    </row>
    <row r="8" spans="1:3" ht="12.75">
      <c r="A8" s="2" t="s">
        <v>163</v>
      </c>
      <c r="C8" t="s">
        <v>164</v>
      </c>
    </row>
    <row r="9" spans="1:3" ht="12.75">
      <c r="A9" s="2" t="s">
        <v>165</v>
      </c>
      <c r="C9" t="s">
        <v>166</v>
      </c>
    </row>
    <row r="10" spans="1:3" ht="12.75">
      <c r="A10" s="2" t="s">
        <v>167</v>
      </c>
      <c r="C10" t="s">
        <v>168</v>
      </c>
    </row>
    <row r="11" spans="1:3" ht="12.75">
      <c r="A11" s="2" t="s">
        <v>169</v>
      </c>
      <c r="C11" t="s">
        <v>170</v>
      </c>
    </row>
    <row r="12" spans="1:3" ht="12.75">
      <c r="A12" s="2" t="s">
        <v>171</v>
      </c>
      <c r="C12" t="s">
        <v>172</v>
      </c>
    </row>
    <row r="13" spans="1:3" ht="12.75">
      <c r="A13" s="2" t="s">
        <v>173</v>
      </c>
      <c r="C13" t="s">
        <v>174</v>
      </c>
    </row>
    <row r="14" spans="1:3" ht="12.75">
      <c r="A14" s="2" t="s">
        <v>175</v>
      </c>
      <c r="C14" t="s">
        <v>176</v>
      </c>
    </row>
    <row r="15" spans="1:3" ht="12.75">
      <c r="A15" s="2" t="s">
        <v>177</v>
      </c>
      <c r="C15" t="s">
        <v>178</v>
      </c>
    </row>
    <row r="16" spans="1:3" ht="12.75">
      <c r="A16" s="2" t="s">
        <v>179</v>
      </c>
      <c r="C16" t="s">
        <v>180</v>
      </c>
    </row>
    <row r="19" ht="15.75">
      <c r="A19" s="4" t="s">
        <v>181</v>
      </c>
    </row>
    <row r="20" spans="1:9" ht="12.75">
      <c r="A20" s="2" t="s">
        <v>182</v>
      </c>
      <c r="C20" s="2" t="s">
        <v>183</v>
      </c>
      <c r="E20" s="2" t="s">
        <v>184</v>
      </c>
      <c r="G20" s="2" t="s">
        <v>185</v>
      </c>
      <c r="I20" s="2" t="s">
        <v>186</v>
      </c>
    </row>
    <row r="21" spans="1:9" ht="12.75">
      <c r="A21" t="s">
        <v>187</v>
      </c>
      <c r="C21" t="s">
        <v>188</v>
      </c>
      <c r="E21" t="s">
        <v>158</v>
      </c>
      <c r="G21" t="s">
        <v>160</v>
      </c>
      <c r="I21" t="s">
        <v>189</v>
      </c>
    </row>
    <row r="23" ht="15.75">
      <c r="A23" s="4" t="s">
        <v>190</v>
      </c>
    </row>
    <row r="24" spans="1:9" ht="12.75">
      <c r="A24" s="2" t="s">
        <v>182</v>
      </c>
      <c r="C24" s="2" t="s">
        <v>183</v>
      </c>
      <c r="E24" s="2" t="s">
        <v>184</v>
      </c>
      <c r="G24" s="2" t="s">
        <v>185</v>
      </c>
      <c r="I24" s="2" t="s">
        <v>186</v>
      </c>
    </row>
    <row r="26" spans="1:9" ht="12.75">
      <c r="A26" t="s">
        <v>191</v>
      </c>
      <c r="C26" t="s">
        <v>192</v>
      </c>
      <c r="E26" t="s">
        <v>193</v>
      </c>
      <c r="G26" t="s">
        <v>160</v>
      </c>
      <c r="I26" t="s">
        <v>162</v>
      </c>
    </row>
    <row r="29" ht="15.75">
      <c r="A29" s="4" t="s">
        <v>194</v>
      </c>
    </row>
    <row r="30" ht="12.75">
      <c r="A30" s="2" t="s">
        <v>195</v>
      </c>
    </row>
    <row r="32" ht="12.75">
      <c r="A32" s="2" t="s">
        <v>196</v>
      </c>
    </row>
    <row r="33" spans="1:9" ht="12.75">
      <c r="A33" t="s">
        <v>197</v>
      </c>
      <c r="I33" t="s">
        <v>198</v>
      </c>
    </row>
    <row r="34" spans="1:9" ht="12.75">
      <c r="A34" t="s">
        <v>199</v>
      </c>
      <c r="I34" t="s">
        <v>198</v>
      </c>
    </row>
    <row r="35" spans="1:9" ht="12.75">
      <c r="A35" t="s">
        <v>200</v>
      </c>
      <c r="I35" t="s">
        <v>201</v>
      </c>
    </row>
    <row r="36" spans="1:9" ht="12.75">
      <c r="A36" t="s">
        <v>202</v>
      </c>
      <c r="I36" t="s">
        <v>203</v>
      </c>
    </row>
    <row r="37" ht="12.75">
      <c r="A37" s="2" t="s">
        <v>204</v>
      </c>
    </row>
    <row r="38" spans="1:9" ht="12.75">
      <c r="A38" t="s">
        <v>205</v>
      </c>
      <c r="I38" t="s">
        <v>206</v>
      </c>
    </row>
    <row r="39" spans="1:9" ht="12.75">
      <c r="A39" t="s">
        <v>207</v>
      </c>
      <c r="I39" t="s">
        <v>208</v>
      </c>
    </row>
    <row r="40" spans="1:9" ht="12.75">
      <c r="A40" t="s">
        <v>209</v>
      </c>
      <c r="I40" t="s">
        <v>198</v>
      </c>
    </row>
    <row r="41" spans="1:9" ht="12.75">
      <c r="A41" t="s">
        <v>210</v>
      </c>
      <c r="I41" t="s">
        <v>198</v>
      </c>
    </row>
    <row r="42" spans="1:9" ht="12.75">
      <c r="A42" t="s">
        <v>211</v>
      </c>
      <c r="I42" t="s">
        <v>198</v>
      </c>
    </row>
    <row r="43" spans="1:9" ht="12.75">
      <c r="A43" t="s">
        <v>212</v>
      </c>
      <c r="I43" t="s">
        <v>198</v>
      </c>
    </row>
    <row r="44" spans="1:9" ht="12.75">
      <c r="A44" t="s">
        <v>213</v>
      </c>
      <c r="I44" t="s">
        <v>166</v>
      </c>
    </row>
    <row r="45" spans="1:9" ht="12.75">
      <c r="A45" t="s">
        <v>214</v>
      </c>
      <c r="I45" t="s">
        <v>198</v>
      </c>
    </row>
    <row r="46" spans="1:9" ht="12.75">
      <c r="A46" t="s">
        <v>215</v>
      </c>
      <c r="I46" t="s">
        <v>198</v>
      </c>
    </row>
    <row r="47" spans="1:9" ht="12.75">
      <c r="A47" t="s">
        <v>216</v>
      </c>
      <c r="I47" t="s">
        <v>198</v>
      </c>
    </row>
    <row r="48" spans="1:9" ht="12.75">
      <c r="A48" t="s">
        <v>217</v>
      </c>
      <c r="I48" t="s">
        <v>198</v>
      </c>
    </row>
    <row r="49" spans="1:9" ht="12.75">
      <c r="A49" t="s">
        <v>218</v>
      </c>
      <c r="I49" t="s">
        <v>198</v>
      </c>
    </row>
    <row r="51" spans="1:3" ht="12.75">
      <c r="A51" s="2" t="s">
        <v>219</v>
      </c>
    </row>
    <row r="54" ht="15.75">
      <c r="A54" s="4" t="s">
        <v>220</v>
      </c>
    </row>
    <row r="55" spans="1:5" ht="12.75">
      <c r="A55" s="2" t="s">
        <v>182</v>
      </c>
      <c r="C55" s="2" t="s">
        <v>183</v>
      </c>
      <c r="E55" s="2" t="s">
        <v>221</v>
      </c>
    </row>
    <row r="56" spans="1:5" ht="12.75">
      <c r="A56" t="s">
        <v>222</v>
      </c>
      <c r="C56" t="s">
        <v>223</v>
      </c>
      <c r="E56" t="s">
        <v>224</v>
      </c>
    </row>
    <row r="57" spans="1:5" ht="12.75">
      <c r="A57" t="s">
        <v>225</v>
      </c>
      <c r="C57" t="s">
        <v>226</v>
      </c>
      <c r="E57" t="s">
        <v>227</v>
      </c>
    </row>
    <row r="58" spans="1:5" ht="12.75">
      <c r="A58" t="s">
        <v>228</v>
      </c>
      <c r="C58" t="s">
        <v>229</v>
      </c>
      <c r="E58" t="s">
        <v>230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231</v>
      </c>
    </row>
    <row r="3" spans="1:9" ht="12.75">
      <c r="A3" t="s">
        <v>232</v>
      </c>
      <c r="I3" t="s">
        <v>233</v>
      </c>
    </row>
    <row r="4" spans="1:9" ht="12.75">
      <c r="A4" t="s">
        <v>234</v>
      </c>
      <c r="I4" t="s">
        <v>233</v>
      </c>
    </row>
    <row r="5" spans="1:9" ht="12.75">
      <c r="A5" t="s">
        <v>235</v>
      </c>
      <c r="I5" t="s">
        <v>233</v>
      </c>
    </row>
    <row r="6" spans="1:9" ht="12.75">
      <c r="A6" t="s">
        <v>236</v>
      </c>
      <c r="I6" t="s">
        <v>233</v>
      </c>
    </row>
    <row r="7" spans="1:9" ht="12.75">
      <c r="A7" t="s">
        <v>237</v>
      </c>
      <c r="I7" t="s">
        <v>66</v>
      </c>
    </row>
    <row r="8" spans="2:9" ht="12.75">
      <c r="B8" t="s">
        <v>238</v>
      </c>
      <c r="I8" t="s">
        <v>239</v>
      </c>
    </row>
    <row r="9" spans="2:9" ht="12.75">
      <c r="B9" t="s">
        <v>240</v>
      </c>
      <c r="I9" t="s">
        <v>239</v>
      </c>
    </row>
    <row r="10" spans="2:9" ht="12.75">
      <c r="B10" t="s">
        <v>241</v>
      </c>
      <c r="I10" t="s">
        <v>239</v>
      </c>
    </row>
    <row r="11" spans="1:9" ht="12.75">
      <c r="A11" t="s">
        <v>242</v>
      </c>
      <c r="I11" t="s">
        <v>233</v>
      </c>
    </row>
    <row r="12" spans="1:9" ht="12.75">
      <c r="A12" t="s">
        <v>243</v>
      </c>
      <c r="I12" t="s">
        <v>233</v>
      </c>
    </row>
    <row r="13" spans="1:9" ht="12.75">
      <c r="A13" t="s">
        <v>244</v>
      </c>
      <c r="I13" t="s">
        <v>245</v>
      </c>
    </row>
    <row r="14" spans="1:9" ht="12.75">
      <c r="A14" t="s">
        <v>246</v>
      </c>
      <c r="I14" t="s">
        <v>198</v>
      </c>
    </row>
    <row r="15" spans="1:9" ht="12.75">
      <c r="A15" t="s">
        <v>247</v>
      </c>
      <c r="I15" t="s">
        <v>198</v>
      </c>
    </row>
    <row r="16" spans="1:9" ht="12.75">
      <c r="A16" t="s">
        <v>248</v>
      </c>
      <c r="I16" t="s">
        <v>233</v>
      </c>
    </row>
    <row r="17" spans="2:9" ht="12.75">
      <c r="B17" t="s">
        <v>249</v>
      </c>
      <c r="I17" t="s">
        <v>233</v>
      </c>
    </row>
    <row r="18" spans="2:9" ht="12.75">
      <c r="B18" t="s">
        <v>250</v>
      </c>
      <c r="I18" t="s">
        <v>233</v>
      </c>
    </row>
    <row r="19" spans="2:9" ht="12.75">
      <c r="B19" t="s">
        <v>251</v>
      </c>
      <c r="I19" t="s">
        <v>239</v>
      </c>
    </row>
    <row r="20" spans="1:9" ht="12.75">
      <c r="A20" t="s">
        <v>252</v>
      </c>
      <c r="I20" t="s">
        <v>198</v>
      </c>
    </row>
    <row r="21" spans="1:9" ht="12.75">
      <c r="A21" t="s">
        <v>253</v>
      </c>
      <c r="I21" t="s">
        <v>198</v>
      </c>
    </row>
    <row r="22" spans="1:9" ht="12.75">
      <c r="A22" t="s">
        <v>254</v>
      </c>
      <c r="I22" t="s">
        <v>198</v>
      </c>
    </row>
    <row r="23" spans="1:9" ht="12.75">
      <c r="A23" t="s">
        <v>255</v>
      </c>
      <c r="I23" t="s">
        <v>233</v>
      </c>
    </row>
    <row r="24" spans="2:9" ht="12.75">
      <c r="B24" t="s">
        <v>256</v>
      </c>
      <c r="I24" t="s">
        <v>102</v>
      </c>
    </row>
    <row r="25" spans="2:9" ht="12.75">
      <c r="B25" t="s">
        <v>257</v>
      </c>
      <c r="I25" t="s">
        <v>208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258</v>
      </c>
    </row>
    <row r="3" spans="1:3" ht="12.75">
      <c r="A3" s="2" t="s">
        <v>259</v>
      </c>
      <c r="C3" t="s">
        <v>260</v>
      </c>
    </row>
    <row r="4" ht="12.75">
      <c r="A4" s="2" t="s">
        <v>261</v>
      </c>
    </row>
    <row r="5" ht="12.75">
      <c r="A5" s="2" t="s">
        <v>262</v>
      </c>
    </row>
    <row r="6" spans="1:9" ht="12.75">
      <c r="A6" t="s">
        <v>263</v>
      </c>
      <c r="I6" t="s">
        <v>264</v>
      </c>
    </row>
    <row r="7" spans="1:9" ht="12.75">
      <c r="A7" t="s">
        <v>265</v>
      </c>
      <c r="I7" t="s">
        <v>266</v>
      </c>
    </row>
    <row r="8" spans="1:9" ht="12.75">
      <c r="A8" t="s">
        <v>267</v>
      </c>
      <c r="I8" t="s">
        <v>264</v>
      </c>
    </row>
    <row r="9" spans="1:9" ht="12.75">
      <c r="A9" t="s">
        <v>268</v>
      </c>
      <c r="I9" t="s">
        <v>4</v>
      </c>
    </row>
    <row r="10" spans="1:9" ht="12.75">
      <c r="A10" t="s">
        <v>269</v>
      </c>
      <c r="I10" t="s">
        <v>270</v>
      </c>
    </row>
    <row r="11" spans="1:9" ht="12.75">
      <c r="A11" t="s">
        <v>271</v>
      </c>
      <c r="I11" t="s">
        <v>272</v>
      </c>
    </row>
    <row r="12" spans="1:9" ht="12.75">
      <c r="A12" t="s">
        <v>273</v>
      </c>
      <c r="I12" t="s">
        <v>274</v>
      </c>
    </row>
    <row r="13" spans="1:9" ht="12.75">
      <c r="A13" t="s">
        <v>275</v>
      </c>
      <c r="I13" t="s">
        <v>276</v>
      </c>
    </row>
    <row r="14" spans="1:9" ht="12.75">
      <c r="A14" t="s">
        <v>277</v>
      </c>
      <c r="I14" t="s">
        <v>278</v>
      </c>
    </row>
    <row r="15" spans="1:9" ht="12.75">
      <c r="A15" t="s">
        <v>279</v>
      </c>
      <c r="I15" t="s">
        <v>280</v>
      </c>
    </row>
    <row r="16" spans="1:9" ht="12.75">
      <c r="A16" t="s">
        <v>281</v>
      </c>
      <c r="I16" t="s">
        <v>102</v>
      </c>
    </row>
    <row r="17" ht="12.75">
      <c r="B17" t="s">
        <v>282</v>
      </c>
    </row>
    <row r="18" ht="12.75">
      <c r="A18" s="2" t="s">
        <v>283</v>
      </c>
    </row>
    <row r="19" spans="1:9" ht="12.75">
      <c r="A19" t="s">
        <v>284</v>
      </c>
      <c r="I19" t="s">
        <v>198</v>
      </c>
    </row>
    <row r="20" spans="1:9" ht="12.75">
      <c r="A20" t="s">
        <v>285</v>
      </c>
      <c r="I20" t="s">
        <v>286</v>
      </c>
    </row>
    <row r="21" spans="1:9" ht="12.75">
      <c r="A21" t="s">
        <v>287</v>
      </c>
      <c r="I21" t="s">
        <v>198</v>
      </c>
    </row>
    <row r="22" spans="1:9" ht="12.75">
      <c r="A22" t="s">
        <v>287</v>
      </c>
      <c r="I22" t="s">
        <v>198</v>
      </c>
    </row>
    <row r="23" spans="1:9" ht="12.75">
      <c r="A23" t="s">
        <v>288</v>
      </c>
      <c r="I23" t="s">
        <v>66</v>
      </c>
    </row>
    <row r="24" spans="1:9" ht="12.75">
      <c r="A24" t="s">
        <v>289</v>
      </c>
      <c r="I24" t="s">
        <v>66</v>
      </c>
    </row>
    <row r="25" spans="1:9" ht="12.75">
      <c r="A25" t="s">
        <v>290</v>
      </c>
      <c r="I25" t="s">
        <v>233</v>
      </c>
    </row>
    <row r="26" spans="1:9" ht="12.75">
      <c r="A26" t="s">
        <v>291</v>
      </c>
      <c r="I26" t="s">
        <v>66</v>
      </c>
    </row>
    <row r="27" spans="1:7" ht="12.75">
      <c r="A27" t="s">
        <v>292</v>
      </c>
      <c r="E27" s="2" t="s">
        <v>293</v>
      </c>
      <c r="G27" s="2" t="s">
        <v>294</v>
      </c>
    </row>
    <row r="28" spans="5:7" ht="12.75">
      <c r="E28" t="s">
        <v>208</v>
      </c>
      <c r="G28" t="s">
        <v>295</v>
      </c>
    </row>
    <row r="29" spans="5:7" ht="12.75">
      <c r="E29" t="s">
        <v>102</v>
      </c>
      <c r="G29" t="s">
        <v>296</v>
      </c>
    </row>
    <row r="30" spans="5:7" ht="12.75">
      <c r="E30" t="s">
        <v>198</v>
      </c>
      <c r="G30" t="s">
        <v>198</v>
      </c>
    </row>
    <row r="31" spans="5:7" ht="12.75">
      <c r="E31" t="s">
        <v>198</v>
      </c>
      <c r="G31" t="s">
        <v>198</v>
      </c>
    </row>
    <row r="32" ht="12.75">
      <c r="A32" s="2" t="s">
        <v>297</v>
      </c>
    </row>
    <row r="33" spans="1:9" ht="12.75">
      <c r="A33" t="s">
        <v>298</v>
      </c>
      <c r="I33" t="s">
        <v>239</v>
      </c>
    </row>
    <row r="34" spans="1:9" ht="12.75">
      <c r="A34" t="s">
        <v>299</v>
      </c>
      <c r="I34" t="s">
        <v>239</v>
      </c>
    </row>
    <row r="35" spans="1:9" ht="12.75">
      <c r="A35" t="s">
        <v>287</v>
      </c>
      <c r="I35" t="s">
        <v>239</v>
      </c>
    </row>
    <row r="36" spans="1:9" ht="12.75">
      <c r="A36" t="s">
        <v>287</v>
      </c>
      <c r="I36" t="s">
        <v>239</v>
      </c>
    </row>
    <row r="37" spans="1:9" ht="12.75">
      <c r="A37" t="s">
        <v>300</v>
      </c>
      <c r="I37" t="s">
        <v>198</v>
      </c>
    </row>
    <row r="38" spans="1:9" ht="12.75">
      <c r="A38" t="s">
        <v>300</v>
      </c>
      <c r="I38" t="s">
        <v>198</v>
      </c>
    </row>
    <row r="39" spans="1:9" ht="12.75">
      <c r="A39" t="s">
        <v>300</v>
      </c>
      <c r="I39" t="s">
        <v>198</v>
      </c>
    </row>
    <row r="40" spans="1:9" ht="12.75">
      <c r="A40" t="s">
        <v>300</v>
      </c>
      <c r="I40" t="s">
        <v>198</v>
      </c>
    </row>
    <row r="41" spans="1:9" ht="12.75">
      <c r="A41" t="s">
        <v>300</v>
      </c>
      <c r="I41" t="s">
        <v>198</v>
      </c>
    </row>
    <row r="42" spans="1:9" ht="12.75">
      <c r="A42" t="s">
        <v>300</v>
      </c>
      <c r="I42" t="s">
        <v>198</v>
      </c>
    </row>
    <row r="43" spans="1:9" ht="12.75">
      <c r="A43" t="s">
        <v>301</v>
      </c>
      <c r="I43" t="s">
        <v>198</v>
      </c>
    </row>
    <row r="44" spans="1:9" ht="12.75">
      <c r="A44" t="s">
        <v>302</v>
      </c>
      <c r="I44" t="s">
        <v>239</v>
      </c>
    </row>
    <row r="45" spans="1:9" ht="12.75">
      <c r="A45" t="s">
        <v>303</v>
      </c>
      <c r="I45" t="s">
        <v>239</v>
      </c>
    </row>
    <row r="46" spans="1:9" ht="12.75">
      <c r="A46" t="s">
        <v>304</v>
      </c>
      <c r="I46" t="s">
        <v>198</v>
      </c>
    </row>
    <row r="47" spans="1:9" ht="12.75">
      <c r="A47" t="s">
        <v>305</v>
      </c>
      <c r="I47" t="s">
        <v>198</v>
      </c>
    </row>
    <row r="48" spans="1:9" ht="12.75">
      <c r="A48" t="s">
        <v>306</v>
      </c>
      <c r="I48" t="s">
        <v>239</v>
      </c>
    </row>
    <row r="49" spans="1:9" ht="12.75">
      <c r="A49" t="s">
        <v>304</v>
      </c>
      <c r="I49" t="s">
        <v>198</v>
      </c>
    </row>
    <row r="50" spans="1:9" ht="12.75">
      <c r="A50" t="s">
        <v>305</v>
      </c>
      <c r="I50" t="s">
        <v>198</v>
      </c>
    </row>
    <row r="51" spans="1:9" ht="12.75">
      <c r="A51" t="s">
        <v>307</v>
      </c>
      <c r="I51" t="s">
        <v>239</v>
      </c>
    </row>
    <row r="52" spans="1:9" ht="12.75">
      <c r="A52" t="s">
        <v>304</v>
      </c>
      <c r="I52" t="s">
        <v>198</v>
      </c>
    </row>
    <row r="53" spans="1:9" ht="12.75">
      <c r="A53" t="s">
        <v>305</v>
      </c>
      <c r="I53" t="s">
        <v>198</v>
      </c>
    </row>
    <row r="54" spans="1:9" ht="12.75">
      <c r="A54" t="s">
        <v>308</v>
      </c>
      <c r="I54" t="s">
        <v>239</v>
      </c>
    </row>
    <row r="55" spans="1:9" ht="12.75">
      <c r="A55" t="s">
        <v>304</v>
      </c>
      <c r="I55" t="s">
        <v>198</v>
      </c>
    </row>
    <row r="56" spans="1:9" ht="12.75">
      <c r="A56" t="s">
        <v>305</v>
      </c>
      <c r="I56" t="s">
        <v>198</v>
      </c>
    </row>
    <row r="57" ht="12.75">
      <c r="A57" s="2" t="s">
        <v>309</v>
      </c>
    </row>
    <row r="58" spans="1:9" ht="12.75">
      <c r="A58" t="s">
        <v>287</v>
      </c>
      <c r="I58" t="s">
        <v>239</v>
      </c>
    </row>
    <row r="59" spans="1:9" ht="12.75">
      <c r="A59" t="s">
        <v>300</v>
      </c>
      <c r="I59" t="s">
        <v>198</v>
      </c>
    </row>
    <row r="60" spans="1:9" ht="12.75">
      <c r="A60" t="s">
        <v>300</v>
      </c>
      <c r="I60" t="s">
        <v>198</v>
      </c>
    </row>
    <row r="61" spans="1:9" ht="12.75">
      <c r="A61" t="s">
        <v>300</v>
      </c>
      <c r="I61" t="s">
        <v>198</v>
      </c>
    </row>
    <row r="62" spans="1:9" ht="12.75">
      <c r="A62" t="s">
        <v>300</v>
      </c>
      <c r="I62" t="s">
        <v>198</v>
      </c>
    </row>
    <row r="63" spans="1:9" ht="12.75">
      <c r="A63" t="s">
        <v>310</v>
      </c>
      <c r="I63" t="s">
        <v>311</v>
      </c>
    </row>
    <row r="64" spans="1:9" ht="12.75">
      <c r="A64" t="s">
        <v>312</v>
      </c>
      <c r="I64" t="s">
        <v>313</v>
      </c>
    </row>
    <row r="65" spans="1:9" ht="12.75">
      <c r="A65" t="s">
        <v>287</v>
      </c>
      <c r="I65" t="s">
        <v>198</v>
      </c>
    </row>
    <row r="66" spans="1:9" ht="12.75">
      <c r="A66" t="s">
        <v>287</v>
      </c>
      <c r="I66" t="s">
        <v>198</v>
      </c>
    </row>
    <row r="67" spans="1:9" ht="12.75">
      <c r="A67" t="s">
        <v>287</v>
      </c>
      <c r="I67" t="s">
        <v>198</v>
      </c>
    </row>
    <row r="68" spans="1:9" ht="12.75">
      <c r="A68" t="s">
        <v>314</v>
      </c>
      <c r="I68" t="s">
        <v>315</v>
      </c>
    </row>
    <row r="69" spans="1:9" ht="12.75">
      <c r="A69" t="s">
        <v>316</v>
      </c>
      <c r="I69" t="s">
        <v>198</v>
      </c>
    </row>
    <row r="70" spans="1:9" ht="12.75">
      <c r="A70" t="s">
        <v>287</v>
      </c>
      <c r="I70" t="s">
        <v>198</v>
      </c>
    </row>
    <row r="71" spans="1:9" ht="12.75">
      <c r="A71" t="s">
        <v>287</v>
      </c>
      <c r="I71" t="s">
        <v>198</v>
      </c>
    </row>
    <row r="72" spans="1:9" ht="12.75">
      <c r="A72" t="s">
        <v>287</v>
      </c>
      <c r="I72" t="s">
        <v>198</v>
      </c>
    </row>
    <row r="73" spans="1:9" ht="12.75">
      <c r="A73" t="s">
        <v>287</v>
      </c>
      <c r="I73" t="s">
        <v>198</v>
      </c>
    </row>
    <row r="74" spans="1:9" ht="12.75">
      <c r="A74" t="s">
        <v>287</v>
      </c>
      <c r="I74" t="s">
        <v>198</v>
      </c>
    </row>
    <row r="75" ht="12.75">
      <c r="A75" s="2" t="s">
        <v>317</v>
      </c>
    </row>
    <row r="76" spans="1:9" ht="12.75">
      <c r="A76" t="s">
        <v>287</v>
      </c>
      <c r="I76" t="s">
        <v>239</v>
      </c>
    </row>
    <row r="77" spans="1:9" ht="12.75">
      <c r="A77" t="s">
        <v>318</v>
      </c>
      <c r="I77" t="s">
        <v>233</v>
      </c>
    </row>
    <row r="78" spans="1:9" ht="12.75">
      <c r="A78" t="s">
        <v>319</v>
      </c>
      <c r="I78" t="s">
        <v>233</v>
      </c>
    </row>
    <row r="79" spans="1:9" ht="12.75">
      <c r="A79" t="s">
        <v>320</v>
      </c>
      <c r="I79" t="s">
        <v>66</v>
      </c>
    </row>
    <row r="80" spans="1:9" ht="12.75">
      <c r="A80" t="s">
        <v>287</v>
      </c>
      <c r="I80" t="s">
        <v>239</v>
      </c>
    </row>
    <row r="81" spans="1:9" ht="12.75">
      <c r="A81" t="s">
        <v>300</v>
      </c>
      <c r="I81" t="s">
        <v>198</v>
      </c>
    </row>
    <row r="82" spans="1:9" ht="12.75">
      <c r="A82" t="s">
        <v>300</v>
      </c>
      <c r="I82" t="s">
        <v>198</v>
      </c>
    </row>
    <row r="83" spans="1:9" ht="12.75">
      <c r="A83" t="s">
        <v>300</v>
      </c>
      <c r="I83" t="s">
        <v>198</v>
      </c>
    </row>
    <row r="84" spans="1:9" ht="12.75">
      <c r="A84" t="s">
        <v>300</v>
      </c>
      <c r="I84" t="s">
        <v>198</v>
      </c>
    </row>
    <row r="85" spans="1:9" ht="12.75">
      <c r="A85" t="s">
        <v>287</v>
      </c>
      <c r="I85" t="s">
        <v>239</v>
      </c>
    </row>
    <row r="86" spans="1:9" ht="12.75">
      <c r="A86" t="s">
        <v>300</v>
      </c>
      <c r="I86" t="s">
        <v>239</v>
      </c>
    </row>
    <row r="87" spans="1:9" ht="12.75">
      <c r="A87" t="s">
        <v>300</v>
      </c>
      <c r="I87" t="s">
        <v>239</v>
      </c>
    </row>
    <row r="88" spans="1:9" ht="12.75">
      <c r="A88" t="s">
        <v>300</v>
      </c>
      <c r="I88" t="s">
        <v>239</v>
      </c>
    </row>
    <row r="89" spans="1:9" ht="12.75">
      <c r="A89" t="s">
        <v>300</v>
      </c>
      <c r="I89" t="s">
        <v>239</v>
      </c>
    </row>
    <row r="90" spans="1:9" ht="12.75">
      <c r="A90" t="s">
        <v>300</v>
      </c>
      <c r="I90" t="s">
        <v>239</v>
      </c>
    </row>
    <row r="91" spans="1:9" ht="12.75">
      <c r="A91" t="s">
        <v>321</v>
      </c>
      <c r="I91" t="s">
        <v>322</v>
      </c>
    </row>
    <row r="92" spans="1:9" ht="12.75">
      <c r="A92" t="s">
        <v>287</v>
      </c>
      <c r="I92" t="s">
        <v>198</v>
      </c>
    </row>
    <row r="93" spans="1:9" ht="12.75">
      <c r="A93" t="s">
        <v>287</v>
      </c>
      <c r="I93" t="s">
        <v>198</v>
      </c>
    </row>
    <row r="94" spans="1:9" ht="12.75">
      <c r="A94" t="s">
        <v>287</v>
      </c>
      <c r="I94" t="s">
        <v>198</v>
      </c>
    </row>
    <row r="95" spans="1:9" ht="12.75">
      <c r="A95" t="s">
        <v>287</v>
      </c>
      <c r="I95" t="s">
        <v>198</v>
      </c>
    </row>
    <row r="96" spans="1:9" ht="12.75">
      <c r="A96" t="s">
        <v>287</v>
      </c>
      <c r="I96" t="s">
        <v>198</v>
      </c>
    </row>
    <row r="97" spans="1:9" ht="12.75">
      <c r="A97" t="s">
        <v>287</v>
      </c>
      <c r="I97" t="s">
        <v>239</v>
      </c>
    </row>
    <row r="99" spans="1:5" ht="12.75">
      <c r="A99" t="s">
        <v>323</v>
      </c>
      <c r="E99" t="s">
        <v>324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325</v>
      </c>
    </row>
    <row r="2" ht="12.75">
      <c r="A2" s="3" t="s">
        <v>326</v>
      </c>
    </row>
    <row r="4" ht="18">
      <c r="A4" s="1" t="s">
        <v>327</v>
      </c>
    </row>
    <row r="8" spans="1:11" ht="12.75">
      <c r="A8" s="2" t="s">
        <v>328</v>
      </c>
      <c r="B8" s="2" t="s">
        <v>329</v>
      </c>
      <c r="C8" s="2" t="s">
        <v>330</v>
      </c>
      <c r="E8" s="2" t="s">
        <v>331</v>
      </c>
      <c r="G8" s="2" t="s">
        <v>332</v>
      </c>
      <c r="I8" s="2" t="s">
        <v>333</v>
      </c>
      <c r="K8" s="2" t="s">
        <v>334</v>
      </c>
    </row>
    <row r="9" spans="3:10" ht="12.75">
      <c r="C9" t="s">
        <v>335</v>
      </c>
      <c r="D9" t="s">
        <v>336</v>
      </c>
      <c r="E9" t="s">
        <v>335</v>
      </c>
      <c r="F9" t="s">
        <v>336</v>
      </c>
      <c r="G9" t="s">
        <v>335</v>
      </c>
      <c r="H9" t="s">
        <v>336</v>
      </c>
      <c r="I9" t="s">
        <v>335</v>
      </c>
      <c r="J9" t="s">
        <v>336</v>
      </c>
    </row>
    <row r="10" spans="1:11" ht="12.75">
      <c r="A10" t="s">
        <v>337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3">
        <f aca="true" t="shared" si="0" ref="I10:I26">C10+E10+G10</f>
        <v>0</v>
      </c>
      <c r="J10" s="3">
        <f aca="true" t="shared" si="1" ref="J10:J26">D10+F10+H10</f>
        <v>1</v>
      </c>
      <c r="K10" s="5">
        <f aca="true" t="shared" si="2" ref="K10:K26">I10+J10</f>
        <v>1</v>
      </c>
    </row>
    <row r="11" spans="1:11" ht="12.75">
      <c r="A11" t="s">
        <v>338</v>
      </c>
      <c r="B11" s="3">
        <v>0</v>
      </c>
      <c r="C11" s="3">
        <v>2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f t="shared" si="0"/>
        <v>2</v>
      </c>
      <c r="J11" s="3">
        <f t="shared" si="1"/>
        <v>0</v>
      </c>
      <c r="K11" s="5">
        <f t="shared" si="2"/>
        <v>2</v>
      </c>
    </row>
    <row r="12" spans="1:11" ht="12.75">
      <c r="A12" t="s">
        <v>339</v>
      </c>
      <c r="B12" s="3">
        <v>0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f t="shared" si="0"/>
        <v>1</v>
      </c>
      <c r="J12" s="3">
        <f t="shared" si="1"/>
        <v>0</v>
      </c>
      <c r="K12" s="5">
        <f t="shared" si="2"/>
        <v>1</v>
      </c>
    </row>
    <row r="13" spans="1:11" ht="12.75">
      <c r="A13" t="s">
        <v>340</v>
      </c>
      <c r="B13" s="3">
        <v>4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f t="shared" si="0"/>
        <v>0</v>
      </c>
      <c r="J13" s="3">
        <f t="shared" si="1"/>
        <v>0</v>
      </c>
      <c r="K13" s="5">
        <f t="shared" si="2"/>
        <v>0</v>
      </c>
    </row>
    <row r="14" spans="1:11" ht="12.75">
      <c r="A14" t="s">
        <v>341</v>
      </c>
      <c r="B14" s="3">
        <v>0</v>
      </c>
      <c r="C14" s="3">
        <v>0</v>
      </c>
      <c r="D14" s="3">
        <v>3</v>
      </c>
      <c r="E14" s="3">
        <v>0</v>
      </c>
      <c r="F14" s="3">
        <v>0</v>
      </c>
      <c r="G14" s="3">
        <v>0</v>
      </c>
      <c r="H14" s="3">
        <v>2</v>
      </c>
      <c r="I14" s="3">
        <f t="shared" si="0"/>
        <v>0</v>
      </c>
      <c r="J14" s="3">
        <f t="shared" si="1"/>
        <v>5</v>
      </c>
      <c r="K14" s="5">
        <f t="shared" si="2"/>
        <v>5</v>
      </c>
    </row>
    <row r="15" spans="1:11" ht="12.75">
      <c r="A15" t="s">
        <v>342</v>
      </c>
      <c r="B15" s="3">
        <v>0</v>
      </c>
      <c r="C15" s="3">
        <v>3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f t="shared" si="0"/>
        <v>3</v>
      </c>
      <c r="J15" s="3">
        <f t="shared" si="1"/>
        <v>1</v>
      </c>
      <c r="K15" s="5">
        <f t="shared" si="2"/>
        <v>4</v>
      </c>
    </row>
    <row r="16" spans="1:11" ht="12.75">
      <c r="A16" t="s">
        <v>343</v>
      </c>
      <c r="B16" s="3">
        <v>13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f t="shared" si="0"/>
        <v>0</v>
      </c>
      <c r="J16" s="3">
        <f t="shared" si="1"/>
        <v>0</v>
      </c>
      <c r="K16" s="5">
        <f t="shared" si="2"/>
        <v>0</v>
      </c>
    </row>
    <row r="17" spans="1:11" ht="12.75">
      <c r="A17" t="s">
        <v>344</v>
      </c>
      <c r="B17" s="3">
        <v>0</v>
      </c>
      <c r="C17" s="3">
        <v>0</v>
      </c>
      <c r="D17" s="3">
        <v>4</v>
      </c>
      <c r="E17" s="3">
        <v>0</v>
      </c>
      <c r="F17" s="3">
        <v>0</v>
      </c>
      <c r="G17" s="3">
        <v>0</v>
      </c>
      <c r="H17" s="3">
        <v>1</v>
      </c>
      <c r="I17" s="3">
        <f t="shared" si="0"/>
        <v>0</v>
      </c>
      <c r="J17" s="3">
        <f t="shared" si="1"/>
        <v>5</v>
      </c>
      <c r="K17" s="5">
        <f t="shared" si="2"/>
        <v>5</v>
      </c>
    </row>
    <row r="18" spans="1:11" ht="12.75">
      <c r="A18" t="s">
        <v>345</v>
      </c>
      <c r="B18" s="3">
        <v>0</v>
      </c>
      <c r="C18" s="3">
        <v>1</v>
      </c>
      <c r="D18" s="3">
        <v>4</v>
      </c>
      <c r="E18" s="3">
        <v>1</v>
      </c>
      <c r="F18" s="3">
        <v>5</v>
      </c>
      <c r="G18" s="3">
        <v>0</v>
      </c>
      <c r="H18" s="3">
        <v>0</v>
      </c>
      <c r="I18" s="3">
        <f t="shared" si="0"/>
        <v>2</v>
      </c>
      <c r="J18" s="3">
        <f t="shared" si="1"/>
        <v>9</v>
      </c>
      <c r="K18" s="5">
        <f t="shared" si="2"/>
        <v>11</v>
      </c>
    </row>
    <row r="19" spans="1:11" ht="12.75">
      <c r="A19" t="s">
        <v>346</v>
      </c>
      <c r="B19" s="3">
        <v>0</v>
      </c>
      <c r="C19" s="3">
        <v>3</v>
      </c>
      <c r="D19" s="3">
        <v>15</v>
      </c>
      <c r="E19" s="3">
        <v>0</v>
      </c>
      <c r="F19" s="3">
        <v>1</v>
      </c>
      <c r="G19" s="3">
        <v>0</v>
      </c>
      <c r="H19" s="3">
        <v>0</v>
      </c>
      <c r="I19" s="3">
        <f t="shared" si="0"/>
        <v>3</v>
      </c>
      <c r="J19" s="3">
        <f t="shared" si="1"/>
        <v>16</v>
      </c>
      <c r="K19" s="5">
        <f t="shared" si="2"/>
        <v>19</v>
      </c>
    </row>
    <row r="20" spans="1:11" ht="12.75">
      <c r="A20" t="s">
        <v>347</v>
      </c>
      <c r="B20" s="3">
        <v>44</v>
      </c>
      <c r="C20" s="3">
        <v>0</v>
      </c>
      <c r="D20" s="3">
        <v>4</v>
      </c>
      <c r="E20" s="3">
        <v>0</v>
      </c>
      <c r="F20" s="3">
        <v>1</v>
      </c>
      <c r="G20" s="3">
        <v>0</v>
      </c>
      <c r="H20" s="3">
        <v>0</v>
      </c>
      <c r="I20" s="3">
        <f t="shared" si="0"/>
        <v>0</v>
      </c>
      <c r="J20" s="3">
        <f t="shared" si="1"/>
        <v>5</v>
      </c>
      <c r="K20" s="5">
        <f t="shared" si="2"/>
        <v>5</v>
      </c>
    </row>
    <row r="21" spans="1:11" ht="12.75">
      <c r="A21" t="s">
        <v>348</v>
      </c>
      <c r="B21" s="3">
        <v>0</v>
      </c>
      <c r="C21" s="3">
        <v>1</v>
      </c>
      <c r="D21" s="3">
        <v>3</v>
      </c>
      <c r="E21" s="3">
        <v>0</v>
      </c>
      <c r="F21" s="3">
        <v>1</v>
      </c>
      <c r="G21" s="3">
        <v>0</v>
      </c>
      <c r="H21" s="3">
        <v>0</v>
      </c>
      <c r="I21" s="3">
        <f t="shared" si="0"/>
        <v>1</v>
      </c>
      <c r="J21" s="3">
        <f t="shared" si="1"/>
        <v>4</v>
      </c>
      <c r="K21" s="5">
        <f t="shared" si="2"/>
        <v>5</v>
      </c>
    </row>
    <row r="22" spans="1:11" ht="12.75">
      <c r="A22" t="s">
        <v>349</v>
      </c>
      <c r="B22" s="3">
        <v>0</v>
      </c>
      <c r="C22" s="3">
        <v>0</v>
      </c>
      <c r="D22" s="3">
        <v>6</v>
      </c>
      <c r="E22" s="3">
        <v>0</v>
      </c>
      <c r="F22" s="3">
        <v>2</v>
      </c>
      <c r="G22" s="3">
        <v>0</v>
      </c>
      <c r="H22" s="3">
        <v>0</v>
      </c>
      <c r="I22" s="3">
        <f t="shared" si="0"/>
        <v>0</v>
      </c>
      <c r="J22" s="3">
        <f t="shared" si="1"/>
        <v>8</v>
      </c>
      <c r="K22" s="5">
        <f t="shared" si="2"/>
        <v>8</v>
      </c>
    </row>
    <row r="23" spans="1:11" ht="12.75">
      <c r="A23" t="s">
        <v>350</v>
      </c>
      <c r="B23" s="3">
        <v>14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f t="shared" si="0"/>
        <v>0</v>
      </c>
      <c r="J23" s="3">
        <f t="shared" si="1"/>
        <v>0</v>
      </c>
      <c r="K23" s="5">
        <f t="shared" si="2"/>
        <v>0</v>
      </c>
    </row>
    <row r="24" spans="1:11" ht="12.75">
      <c r="A24" t="s">
        <v>351</v>
      </c>
      <c r="B24" s="3">
        <v>0</v>
      </c>
      <c r="C24" s="3">
        <v>2</v>
      </c>
      <c r="D24" s="3">
        <v>3</v>
      </c>
      <c r="E24" s="3">
        <v>0</v>
      </c>
      <c r="F24" s="3">
        <v>0</v>
      </c>
      <c r="G24" s="3">
        <v>0</v>
      </c>
      <c r="H24" s="3">
        <v>0</v>
      </c>
      <c r="I24" s="3">
        <f t="shared" si="0"/>
        <v>2</v>
      </c>
      <c r="J24" s="3">
        <f t="shared" si="1"/>
        <v>3</v>
      </c>
      <c r="K24" s="5">
        <f t="shared" si="2"/>
        <v>5</v>
      </c>
    </row>
    <row r="25" spans="1:11" ht="12.75">
      <c r="A25" t="s">
        <v>352</v>
      </c>
      <c r="B25" s="3">
        <v>0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f t="shared" si="0"/>
        <v>1</v>
      </c>
      <c r="J25" s="3">
        <f t="shared" si="1"/>
        <v>0</v>
      </c>
      <c r="K25" s="5">
        <f t="shared" si="2"/>
        <v>1</v>
      </c>
    </row>
    <row r="26" spans="1:11" ht="12.75">
      <c r="A26" t="s">
        <v>353</v>
      </c>
      <c r="B26" s="3">
        <v>12</v>
      </c>
      <c r="C26" s="3">
        <v>2</v>
      </c>
      <c r="D26" s="3">
        <v>3</v>
      </c>
      <c r="E26" s="3">
        <v>0</v>
      </c>
      <c r="F26" s="3">
        <v>1</v>
      </c>
      <c r="G26" s="3">
        <v>0</v>
      </c>
      <c r="H26" s="3">
        <v>0</v>
      </c>
      <c r="I26" s="3">
        <f t="shared" si="0"/>
        <v>2</v>
      </c>
      <c r="J26" s="3">
        <f t="shared" si="1"/>
        <v>4</v>
      </c>
      <c r="K26" s="5">
        <f t="shared" si="2"/>
        <v>6</v>
      </c>
    </row>
    <row r="27" spans="1:11" ht="12.75">
      <c r="A27" s="2" t="s">
        <v>334</v>
      </c>
      <c r="B27" s="5">
        <f aca="true" t="shared" si="3" ref="B27:K27">SUM(B10:B26)</f>
        <v>87</v>
      </c>
      <c r="C27" s="5">
        <f t="shared" si="3"/>
        <v>16</v>
      </c>
      <c r="D27" s="5">
        <f t="shared" si="3"/>
        <v>47</v>
      </c>
      <c r="E27" s="5">
        <f t="shared" si="3"/>
        <v>1</v>
      </c>
      <c r="F27" s="5">
        <f t="shared" si="3"/>
        <v>11</v>
      </c>
      <c r="G27" s="5">
        <f t="shared" si="3"/>
        <v>0</v>
      </c>
      <c r="H27" s="5">
        <f t="shared" si="3"/>
        <v>3</v>
      </c>
      <c r="I27" s="5">
        <f t="shared" si="3"/>
        <v>17</v>
      </c>
      <c r="J27" s="5">
        <f t="shared" si="3"/>
        <v>61</v>
      </c>
      <c r="K27" s="5">
        <f t="shared" si="3"/>
        <v>78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lucia</cp:lastModifiedBy>
  <dcterms:created xsi:type="dcterms:W3CDTF">2014-10-02T08:45:56Z</dcterms:created>
  <dcterms:modified xsi:type="dcterms:W3CDTF">2014-10-02T08:45:56Z</dcterms:modified>
  <cp:category/>
  <cp:version/>
  <cp:contentType/>
  <cp:contentStatus/>
</cp:coreProperties>
</file>